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61" i="1" l="1"/>
  <c r="J62" i="1"/>
  <c r="J63" i="1"/>
  <c r="J64" i="1"/>
  <c r="J65" i="1"/>
  <c r="J66" i="1"/>
  <c r="J68" i="1" l="1"/>
  <c r="J60" i="1" l="1"/>
  <c r="J165" i="1" l="1"/>
  <c r="J133" i="1" l="1"/>
  <c r="J130" i="1"/>
  <c r="J115" i="1"/>
  <c r="J95" i="1"/>
  <c r="J96" i="1"/>
  <c r="J97" i="1"/>
  <c r="J98" i="1"/>
  <c r="J44" i="1" l="1"/>
  <c r="J45" i="1"/>
  <c r="J46" i="1"/>
  <c r="J47" i="1"/>
  <c r="J30" i="1" l="1"/>
  <c r="J148" i="1" l="1"/>
  <c r="J146" i="1"/>
  <c r="J147" i="1"/>
  <c r="J145" i="1"/>
  <c r="J81" i="1" l="1"/>
  <c r="J12" i="1"/>
  <c r="J150" i="1" l="1"/>
  <c r="A51" i="1"/>
  <c r="B51" i="1"/>
  <c r="F58" i="1"/>
  <c r="G58" i="1"/>
  <c r="H58" i="1"/>
  <c r="I58" i="1"/>
  <c r="J58" i="1"/>
  <c r="L58" i="1"/>
  <c r="J27" i="1"/>
  <c r="J131" i="1" l="1"/>
  <c r="J116" i="1"/>
  <c r="J113" i="1"/>
  <c r="J112" i="1"/>
  <c r="J111" i="1"/>
  <c r="J80" i="1"/>
  <c r="J79" i="1"/>
  <c r="J26" i="1"/>
  <c r="J25" i="1"/>
  <c r="J28" i="1"/>
  <c r="J29" i="1"/>
  <c r="J7" i="1"/>
  <c r="J8" i="1"/>
  <c r="J9" i="1"/>
  <c r="J10" i="1"/>
  <c r="J11" i="1"/>
  <c r="J6" i="1"/>
  <c r="J14" i="1" l="1"/>
  <c r="H84" i="1"/>
  <c r="J163" i="1" l="1"/>
  <c r="J164" i="1"/>
  <c r="J162" i="1"/>
  <c r="J149" i="1" l="1"/>
  <c r="J129" i="1" l="1"/>
  <c r="J132" i="1"/>
  <c r="J128" i="1"/>
  <c r="J114" i="1" l="1"/>
  <c r="J110" i="1"/>
  <c r="J94" i="1" l="1"/>
  <c r="J78" i="1" l="1"/>
  <c r="J43" i="1" l="1"/>
  <c r="J42" i="1"/>
  <c r="J24" i="1" l="1"/>
  <c r="B176" i="1" l="1"/>
  <c r="A176" i="1"/>
  <c r="L175" i="1"/>
  <c r="J175" i="1"/>
  <c r="I175" i="1"/>
  <c r="H175" i="1"/>
  <c r="G175" i="1"/>
  <c r="F175" i="1"/>
  <c r="B168" i="1"/>
  <c r="A168" i="1"/>
  <c r="L167" i="1"/>
  <c r="L176" i="1" s="1"/>
  <c r="J167" i="1"/>
  <c r="J176" i="1" s="1"/>
  <c r="I167" i="1"/>
  <c r="I176" i="1" s="1"/>
  <c r="H167" i="1"/>
  <c r="H176" i="1" s="1"/>
  <c r="G167" i="1"/>
  <c r="G176" i="1" s="1"/>
  <c r="F167" i="1"/>
  <c r="F176" i="1" s="1"/>
  <c r="L160" i="1"/>
  <c r="J160" i="1"/>
  <c r="I160" i="1"/>
  <c r="H160" i="1"/>
  <c r="G160" i="1"/>
  <c r="F160" i="1"/>
  <c r="L152" i="1"/>
  <c r="J152" i="1"/>
  <c r="J161" i="1" s="1"/>
  <c r="I152" i="1"/>
  <c r="I161" i="1" s="1"/>
  <c r="H152" i="1"/>
  <c r="G152" i="1"/>
  <c r="F152" i="1"/>
  <c r="F161" i="1" s="1"/>
  <c r="B144" i="1"/>
  <c r="A144" i="1"/>
  <c r="L143" i="1"/>
  <c r="J143" i="1"/>
  <c r="I143" i="1"/>
  <c r="H143" i="1"/>
  <c r="G143" i="1"/>
  <c r="F143" i="1"/>
  <c r="B136" i="1"/>
  <c r="A136" i="1"/>
  <c r="L135" i="1"/>
  <c r="L144" i="1" s="1"/>
  <c r="J135" i="1"/>
  <c r="J144" i="1" s="1"/>
  <c r="I135" i="1"/>
  <c r="I144" i="1" s="1"/>
  <c r="H135" i="1"/>
  <c r="H144" i="1" s="1"/>
  <c r="G135" i="1"/>
  <c r="G144" i="1" s="1"/>
  <c r="F135" i="1"/>
  <c r="F144" i="1" s="1"/>
  <c r="B127" i="1"/>
  <c r="A127" i="1"/>
  <c r="L126" i="1"/>
  <c r="J126" i="1"/>
  <c r="I126" i="1"/>
  <c r="H126" i="1"/>
  <c r="G126" i="1"/>
  <c r="F126" i="1"/>
  <c r="B119" i="1"/>
  <c r="A119" i="1"/>
  <c r="L118" i="1"/>
  <c r="L127" i="1" s="1"/>
  <c r="J118" i="1"/>
  <c r="J127" i="1" s="1"/>
  <c r="I118" i="1"/>
  <c r="I127" i="1" s="1"/>
  <c r="H118" i="1"/>
  <c r="H127" i="1" s="1"/>
  <c r="G118" i="1"/>
  <c r="G127" i="1" s="1"/>
  <c r="F118" i="1"/>
  <c r="F127" i="1" s="1"/>
  <c r="B109" i="1"/>
  <c r="A109" i="1"/>
  <c r="L108" i="1"/>
  <c r="J108" i="1"/>
  <c r="I108" i="1"/>
  <c r="H108" i="1"/>
  <c r="G108" i="1"/>
  <c r="F108" i="1"/>
  <c r="B101" i="1"/>
  <c r="A101" i="1"/>
  <c r="L100" i="1"/>
  <c r="L109" i="1" s="1"/>
  <c r="J100" i="1"/>
  <c r="J109" i="1" s="1"/>
  <c r="I100" i="1"/>
  <c r="I109" i="1" s="1"/>
  <c r="H100" i="1"/>
  <c r="H109" i="1" s="1"/>
  <c r="G100" i="1"/>
  <c r="G109" i="1" s="1"/>
  <c r="F100" i="1"/>
  <c r="F109" i="1" s="1"/>
  <c r="B93" i="1"/>
  <c r="A93" i="1"/>
  <c r="L92" i="1"/>
  <c r="J92" i="1"/>
  <c r="I92" i="1"/>
  <c r="H92" i="1"/>
  <c r="G92" i="1"/>
  <c r="F92" i="1"/>
  <c r="B85" i="1"/>
  <c r="A85" i="1"/>
  <c r="L84" i="1"/>
  <c r="L93" i="1" s="1"/>
  <c r="J84" i="1"/>
  <c r="J93" i="1" s="1"/>
  <c r="I84" i="1"/>
  <c r="I93" i="1" s="1"/>
  <c r="H93" i="1"/>
  <c r="G84" i="1"/>
  <c r="G93" i="1" s="1"/>
  <c r="F84" i="1"/>
  <c r="F93" i="1" s="1"/>
  <c r="B77" i="1"/>
  <c r="A77" i="1"/>
  <c r="L76" i="1"/>
  <c r="J76" i="1"/>
  <c r="I76" i="1"/>
  <c r="H76" i="1"/>
  <c r="G76" i="1"/>
  <c r="F76" i="1"/>
  <c r="B69" i="1"/>
  <c r="A69" i="1"/>
  <c r="L68" i="1"/>
  <c r="L77" i="1" s="1"/>
  <c r="J77" i="1"/>
  <c r="I68" i="1"/>
  <c r="I77" i="1" s="1"/>
  <c r="H68" i="1"/>
  <c r="H77" i="1" s="1"/>
  <c r="G68" i="1"/>
  <c r="G77" i="1" s="1"/>
  <c r="F68" i="1"/>
  <c r="F77" i="1" s="1"/>
  <c r="B59" i="1"/>
  <c r="A59" i="1"/>
  <c r="L50" i="1"/>
  <c r="L59" i="1" s="1"/>
  <c r="J50" i="1"/>
  <c r="J59" i="1" s="1"/>
  <c r="I50" i="1"/>
  <c r="I59" i="1" s="1"/>
  <c r="H50" i="1"/>
  <c r="H59" i="1" s="1"/>
  <c r="G50" i="1"/>
  <c r="G59" i="1" s="1"/>
  <c r="F50" i="1"/>
  <c r="F59" i="1" s="1"/>
  <c r="B41" i="1"/>
  <c r="A41" i="1"/>
  <c r="L40" i="1"/>
  <c r="J40" i="1"/>
  <c r="I40" i="1"/>
  <c r="H40" i="1"/>
  <c r="G40" i="1"/>
  <c r="F40" i="1"/>
  <c r="B33" i="1"/>
  <c r="A33" i="1"/>
  <c r="L32" i="1"/>
  <c r="L41" i="1" s="1"/>
  <c r="J32" i="1"/>
  <c r="J41" i="1" s="1"/>
  <c r="I32" i="1"/>
  <c r="I41" i="1" s="1"/>
  <c r="H32" i="1"/>
  <c r="H41" i="1" s="1"/>
  <c r="G32" i="1"/>
  <c r="G41" i="1" s="1"/>
  <c r="F32" i="1"/>
  <c r="F41" i="1" s="1"/>
  <c r="B23" i="1"/>
  <c r="A23" i="1"/>
  <c r="L22" i="1"/>
  <c r="J22" i="1"/>
  <c r="I22" i="1"/>
  <c r="H22" i="1"/>
  <c r="G22" i="1"/>
  <c r="F22" i="1"/>
  <c r="B15" i="1"/>
  <c r="A15" i="1"/>
  <c r="L14" i="1"/>
  <c r="L23" i="1" s="1"/>
  <c r="J23" i="1"/>
  <c r="I14" i="1"/>
  <c r="I23" i="1" s="1"/>
  <c r="H14" i="1"/>
  <c r="H23" i="1" s="1"/>
  <c r="G14" i="1"/>
  <c r="G23" i="1" s="1"/>
  <c r="F14" i="1"/>
  <c r="F23" i="1" s="1"/>
  <c r="G161" i="1" l="1"/>
  <c r="L161" i="1"/>
  <c r="L177" i="1" s="1"/>
  <c r="H161" i="1"/>
  <c r="H177" i="1"/>
  <c r="G177" i="1"/>
  <c r="J177" i="1"/>
  <c r="F177" i="1"/>
  <c r="I177" i="1"/>
</calcChain>
</file>

<file path=xl/sharedStrings.xml><?xml version="1.0" encoding="utf-8"?>
<sst xmlns="http://schemas.openxmlformats.org/spreadsheetml/2006/main" count="328" uniqueCount="110">
  <si>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</si>
  <si>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</si>
  <si>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</si>
  <si>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</si>
  <si>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</si>
  <si>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</si>
  <si>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</si>
  <si>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</si>
  <si>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</si>
  <si>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</si>
  <si>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</si>
  <si>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</si>
  <si>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</si>
  <si>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</si>
  <si>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</si>
  <si>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</si>
  <si>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</si>
  <si>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</si>
  <si>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</si>
  <si>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</si>
  <si>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</si>
  <si>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</si>
  <si>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</si>
  <si>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</si>
  <si>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</si>
  <si>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</si>
  <si>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</si>
  <si>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</si>
  <si>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</si>
  <si>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</si>
  <si>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</si>
  <si>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</si>
  <si>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</si>
  <si>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</si>
  <si>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</si>
  <si>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</si>
  <si>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</si>
  <si>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</si>
  <si>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МКОУ"Кряжевинская ООШ"</t>
  </si>
  <si>
    <t>Макароны отварные</t>
  </si>
  <si>
    <t>Курица  отварная с красным соусом</t>
  </si>
  <si>
    <t>Чай с сахаром</t>
  </si>
  <si>
    <t>Хлеб пшеничный</t>
  </si>
  <si>
    <t>Плоды или ягоды свежие (яблоко)</t>
  </si>
  <si>
    <t>№64</t>
  </si>
  <si>
    <t>№34</t>
  </si>
  <si>
    <t>№81</t>
  </si>
  <si>
    <t>№96</t>
  </si>
  <si>
    <t>№98</t>
  </si>
  <si>
    <t>№33</t>
  </si>
  <si>
    <t>Рис отварной</t>
  </si>
  <si>
    <t xml:space="preserve">Чай с сахаром,с лимоном </t>
  </si>
  <si>
    <t>№68</t>
  </si>
  <si>
    <t>№39</t>
  </si>
  <si>
    <t>№79</t>
  </si>
  <si>
    <t>Компот из сухофруктов</t>
  </si>
  <si>
    <t>№71</t>
  </si>
  <si>
    <t>№26</t>
  </si>
  <si>
    <t>№78</t>
  </si>
  <si>
    <t>Сок натуральный</t>
  </si>
  <si>
    <t>№76</t>
  </si>
  <si>
    <t>№57</t>
  </si>
  <si>
    <t>сладкое</t>
  </si>
  <si>
    <t>Суп гороховый с курицей</t>
  </si>
  <si>
    <t>№65</t>
  </si>
  <si>
    <t>Пюре картофельное</t>
  </si>
  <si>
    <t>Сельдь антлантическая с/с с луком</t>
  </si>
  <si>
    <t>№69</t>
  </si>
  <si>
    <t>№30</t>
  </si>
  <si>
    <t>№40</t>
  </si>
  <si>
    <t>№23</t>
  </si>
  <si>
    <t>Суп" Свекольник " с курицей</t>
  </si>
  <si>
    <t>№59</t>
  </si>
  <si>
    <t>№55</t>
  </si>
  <si>
    <t>№36</t>
  </si>
  <si>
    <t>директор</t>
  </si>
  <si>
    <t>Савенкова Наталья Анатольевна</t>
  </si>
  <si>
    <t>Салат из вареной свеклы с растительным маслом</t>
  </si>
  <si>
    <t xml:space="preserve">хлеб </t>
  </si>
  <si>
    <t>Суп фасолевый  с курицей</t>
  </si>
  <si>
    <t>Суп куриный с макаронными изделиями и с курицей</t>
  </si>
  <si>
    <t xml:space="preserve">Салат из свежей моркови с раститительным маслом </t>
  </si>
  <si>
    <t>хлеб</t>
  </si>
  <si>
    <t>Сосиска запечёная в тесте</t>
  </si>
  <si>
    <t>Ватрушка с творогом</t>
  </si>
  <si>
    <t>№17</t>
  </si>
  <si>
    <t>Каша  молочная "Дружба"</t>
  </si>
  <si>
    <t>№3</t>
  </si>
  <si>
    <t>Суп "Крестьянский" с курицей</t>
  </si>
  <si>
    <t>№67</t>
  </si>
  <si>
    <t>Салат из свежей капусты с растительным маслом</t>
  </si>
  <si>
    <t>Щи со свежей капустой , с курицей</t>
  </si>
  <si>
    <t>Плов с курицей</t>
  </si>
  <si>
    <t>№14</t>
  </si>
  <si>
    <t>Каша гречневая рассыпчатая</t>
  </si>
  <si>
    <t>№47</t>
  </si>
  <si>
    <t>№58</t>
  </si>
  <si>
    <t xml:space="preserve">Суп куриный с клёцками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</si>
  <si>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</si>
  <si>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Салат из свежих помидор с растительным маслом</t>
  </si>
  <si>
    <t>Чай с сахаром,с лимоном</t>
  </si>
  <si>
    <t>№84</t>
  </si>
  <si>
    <t>Плоды или ягоды свежие (банан)</t>
  </si>
  <si>
    <t>Какао с молоком</t>
  </si>
  <si>
    <t>Бутерброд с сыром,яйцо вареное</t>
  </si>
  <si>
    <t xml:space="preserve">Салат из свежих огурцов с раститительным маслом </t>
  </si>
  <si>
    <t>№56</t>
  </si>
  <si>
    <t>Пицца детская</t>
  </si>
  <si>
    <t>Булочка домашняя "плюшка"</t>
  </si>
  <si>
    <t>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</si>
</sst>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0" fillId="4" borderId="4" xfId="0" applyFill="1" applyBorder="1"/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3" borderId="2" xfId="0" applyNumberFormat="1" applyFont="1" applyFill="1" applyBorder="1" applyAlignment="1">
      <alignment horizontal="center" vertical="top" wrapText="1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/>
    <xf numFmtId="0" fontId="2" fillId="4" borderId="2" xfId="0" applyFont="1" applyFill="1" applyBorder="1"/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workbookViewId="0">
      <pane xSplit="4" ySplit="5" topLeftCell="F93" activePane="bottomRight" state="frozen"/>
      <selection pane="topRight" activeCell="E1" sqref="E1"/>
      <selection pane="bottomLeft" activeCell="A6" sqref="A6"/>
      <selection pane="bottomRight" activeCell="F97" sqref="F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4" ht="15" x14ac:dyDescent="0.25">
      <c r="A1" s="1" t="s">
        <v>7</v>
      </c>
      <c r="C1" s="71" t="s">
        <v>38</v>
      </c>
      <c r="D1" s="72"/>
      <c r="E1" s="72"/>
      <c r="F1" s="10" t="s">
        <v>16</v>
      </c>
      <c r="G1" s="2" t="s">
        <v>17</v>
      </c>
      <c r="H1" s="73" t="s">
        <v>75</v>
      </c>
      <c r="I1" s="73"/>
      <c r="J1" s="73"/>
      <c r="K1" s="73"/>
    </row>
    <row r="2" spans="1:14" ht="18" x14ac:dyDescent="0.2">
      <c r="A2" s="28" t="s">
        <v>6</v>
      </c>
      <c r="C2" s="2"/>
      <c r="G2" s="2" t="s">
        <v>18</v>
      </c>
      <c r="H2" s="73" t="s">
        <v>76</v>
      </c>
      <c r="I2" s="73"/>
      <c r="J2" s="73"/>
      <c r="K2" s="73"/>
    </row>
    <row r="3" spans="1:14" ht="17.25" customHeight="1" x14ac:dyDescent="0.2">
      <c r="A3" s="4" t="s">
        <v>8</v>
      </c>
      <c r="C3" s="2"/>
      <c r="D3" s="3"/>
      <c r="E3" s="31" t="s">
        <v>9</v>
      </c>
      <c r="G3" s="2" t="s">
        <v>19</v>
      </c>
      <c r="H3" s="41">
        <v>12</v>
      </c>
      <c r="I3" s="41">
        <v>1</v>
      </c>
      <c r="J3" s="42">
        <v>2026</v>
      </c>
      <c r="K3" s="43"/>
    </row>
    <row r="4" spans="1:14" x14ac:dyDescent="0.2">
      <c r="C4" s="2"/>
      <c r="D4" s="4"/>
      <c r="H4" s="40" t="s">
        <v>35</v>
      </c>
      <c r="I4" s="40" t="s">
        <v>36</v>
      </c>
      <c r="J4" s="40" t="s">
        <v>37</v>
      </c>
    </row>
    <row r="5" spans="1:14" ht="33.75" x14ac:dyDescent="0.2">
      <c r="A5" s="38" t="s">
        <v>14</v>
      </c>
      <c r="B5" s="39" t="s">
        <v>15</v>
      </c>
      <c r="C5" s="29" t="s">
        <v>0</v>
      </c>
      <c r="D5" s="29" t="s">
        <v>13</v>
      </c>
      <c r="E5" s="29" t="s">
        <v>12</v>
      </c>
      <c r="F5" s="29" t="s">
        <v>33</v>
      </c>
      <c r="G5" s="29" t="s">
        <v>1</v>
      </c>
      <c r="H5" s="29" t="s">
        <v>2</v>
      </c>
      <c r="I5" s="29" t="s">
        <v>3</v>
      </c>
      <c r="J5" s="29" t="s">
        <v>10</v>
      </c>
      <c r="K5" s="30" t="s">
        <v>11</v>
      </c>
      <c r="L5" s="29" t="s">
        <v>34</v>
      </c>
    </row>
    <row r="6" spans="1:14" ht="15.75" thickBot="1" x14ac:dyDescent="0.3">
      <c r="A6" s="18">
        <v>1</v>
      </c>
      <c r="B6" s="19">
        <v>1</v>
      </c>
      <c r="C6" s="20" t="s">
        <v>20</v>
      </c>
      <c r="D6" s="54" t="s">
        <v>26</v>
      </c>
      <c r="E6" s="32" t="s">
        <v>71</v>
      </c>
      <c r="F6" s="33">
        <v>250</v>
      </c>
      <c r="G6" s="33">
        <v>1.6</v>
      </c>
      <c r="H6" s="33">
        <v>4.1399999999999997</v>
      </c>
      <c r="I6" s="33">
        <v>11.86</v>
      </c>
      <c r="J6" s="33">
        <f>SUM(G6*4+H6*9+I6*4)</f>
        <v>91.1</v>
      </c>
      <c r="K6" s="34" t="s">
        <v>44</v>
      </c>
      <c r="L6" s="63">
        <v>29.01</v>
      </c>
    </row>
    <row r="7" spans="1:14" ht="15.75" thickBot="1" x14ac:dyDescent="0.3">
      <c r="A7" s="21"/>
      <c r="B7" s="13"/>
      <c r="C7" s="9"/>
      <c r="D7" s="55" t="s">
        <v>28</v>
      </c>
      <c r="E7" s="35" t="s">
        <v>39</v>
      </c>
      <c r="F7" s="36">
        <v>150</v>
      </c>
      <c r="G7" s="36">
        <v>0.38</v>
      </c>
      <c r="H7" s="36">
        <v>1.78</v>
      </c>
      <c r="I7" s="36">
        <v>10.5</v>
      </c>
      <c r="J7" s="33">
        <f t="shared" ref="J7:J12" si="0">SUM(G7*4+H7*9+I7*4)</f>
        <v>59.54</v>
      </c>
      <c r="K7" s="37" t="s">
        <v>45</v>
      </c>
      <c r="L7" s="64">
        <v>4.3</v>
      </c>
    </row>
    <row r="8" spans="1:14" ht="15.75" thickBot="1" x14ac:dyDescent="0.3">
      <c r="A8" s="21"/>
      <c r="B8" s="13"/>
      <c r="C8" s="9"/>
      <c r="D8" s="55" t="s">
        <v>27</v>
      </c>
      <c r="E8" s="35" t="s">
        <v>40</v>
      </c>
      <c r="F8" s="36">
        <v>90</v>
      </c>
      <c r="G8" s="36">
        <v>11</v>
      </c>
      <c r="H8" s="36">
        <v>9.32</v>
      </c>
      <c r="I8" s="36">
        <v>3.3</v>
      </c>
      <c r="J8" s="33">
        <f t="shared" si="0"/>
        <v>141.07999999999998</v>
      </c>
      <c r="K8" s="37" t="s">
        <v>49</v>
      </c>
      <c r="L8" s="64">
        <v>18.100000000000001</v>
      </c>
    </row>
    <row r="9" spans="1:14" ht="15.75" thickBot="1" x14ac:dyDescent="0.3">
      <c r="A9" s="21"/>
      <c r="B9" s="13"/>
      <c r="C9" s="9"/>
      <c r="D9" s="56" t="s">
        <v>78</v>
      </c>
      <c r="E9" s="35" t="s">
        <v>42</v>
      </c>
      <c r="F9" s="36">
        <v>53</v>
      </c>
      <c r="G9" s="36">
        <v>2.4</v>
      </c>
      <c r="H9" s="36">
        <v>0.4</v>
      </c>
      <c r="I9" s="36">
        <v>12.6</v>
      </c>
      <c r="J9" s="33">
        <f t="shared" si="0"/>
        <v>63.599999999999994</v>
      </c>
      <c r="K9" s="37" t="s">
        <v>47</v>
      </c>
      <c r="L9" s="64">
        <v>5.3</v>
      </c>
    </row>
    <row r="10" spans="1:14" ht="15.75" thickBot="1" x14ac:dyDescent="0.3">
      <c r="A10" s="21"/>
      <c r="B10" s="13"/>
      <c r="C10" s="9"/>
      <c r="D10" s="56" t="s">
        <v>22</v>
      </c>
      <c r="E10" s="35" t="s">
        <v>41</v>
      </c>
      <c r="F10" s="36">
        <v>200</v>
      </c>
      <c r="G10" s="36">
        <v>0</v>
      </c>
      <c r="H10" s="36">
        <v>0</v>
      </c>
      <c r="I10" s="36">
        <v>14.5</v>
      </c>
      <c r="J10" s="33">
        <f t="shared" si="0"/>
        <v>58</v>
      </c>
      <c r="K10" s="37" t="s">
        <v>46</v>
      </c>
      <c r="L10" s="64">
        <v>2.2999999999999998</v>
      </c>
    </row>
    <row r="11" spans="1:14" ht="15.75" thickBot="1" x14ac:dyDescent="0.3">
      <c r="A11" s="21"/>
      <c r="B11" s="13"/>
      <c r="C11" s="9"/>
      <c r="D11" s="55" t="s">
        <v>25</v>
      </c>
      <c r="E11" s="35" t="s">
        <v>99</v>
      </c>
      <c r="F11" s="36">
        <v>60</v>
      </c>
      <c r="G11" s="36">
        <v>0.45</v>
      </c>
      <c r="H11" s="36">
        <v>2.25</v>
      </c>
      <c r="I11" s="36">
        <v>2.4</v>
      </c>
      <c r="J11" s="33">
        <f t="shared" si="0"/>
        <v>31.65</v>
      </c>
      <c r="K11" s="37" t="s">
        <v>96</v>
      </c>
      <c r="L11" s="64">
        <v>16.100000000000001</v>
      </c>
    </row>
    <row r="12" spans="1:14" ht="15" x14ac:dyDescent="0.25">
      <c r="A12" s="21"/>
      <c r="B12" s="13"/>
      <c r="C12" s="9"/>
      <c r="D12" s="5" t="s">
        <v>23</v>
      </c>
      <c r="E12" s="35" t="s">
        <v>43</v>
      </c>
      <c r="F12" s="36">
        <v>100</v>
      </c>
      <c r="G12" s="36">
        <v>0.64</v>
      </c>
      <c r="H12" s="36">
        <v>0.64</v>
      </c>
      <c r="I12" s="36">
        <v>16.68</v>
      </c>
      <c r="J12" s="33">
        <f t="shared" si="0"/>
        <v>75.039999999999992</v>
      </c>
      <c r="K12" s="37" t="s">
        <v>48</v>
      </c>
      <c r="L12" s="64">
        <v>13.82</v>
      </c>
    </row>
    <row r="13" spans="1:14" ht="15" x14ac:dyDescent="0.25">
      <c r="A13" s="21"/>
      <c r="B13" s="13"/>
      <c r="C13" s="9"/>
      <c r="D13" s="44"/>
      <c r="E13" s="35"/>
      <c r="F13" s="36"/>
      <c r="G13" s="36"/>
      <c r="H13" s="36"/>
      <c r="I13" s="36"/>
      <c r="J13" s="36"/>
      <c r="K13" s="37"/>
      <c r="L13" s="64"/>
    </row>
    <row r="14" spans="1:14" ht="15" x14ac:dyDescent="0.25">
      <c r="A14" s="22"/>
      <c r="B14" s="15"/>
      <c r="C14" s="6"/>
      <c r="D14" s="45" t="s">
        <v>32</v>
      </c>
      <c r="E14" s="46"/>
      <c r="F14" s="47">
        <f>SUM(F6:F12)</f>
        <v>903</v>
      </c>
      <c r="G14" s="47">
        <f>SUM(G6:G12)</f>
        <v>16.47</v>
      </c>
      <c r="H14" s="47">
        <f>SUM(H6:H12)</f>
        <v>18.53</v>
      </c>
      <c r="I14" s="47">
        <f>SUM(I6:I12)</f>
        <v>71.84</v>
      </c>
      <c r="J14" s="47">
        <f>SUM(J6:J12)</f>
        <v>520.00999999999988</v>
      </c>
      <c r="K14" s="48"/>
      <c r="L14" s="65">
        <f>SUM(L6:L12)</f>
        <v>88.93</v>
      </c>
    </row>
    <row r="15" spans="1:14" ht="15" x14ac:dyDescent="0.25">
      <c r="A15" s="24">
        <f>A6</f>
        <v>1</v>
      </c>
      <c r="B15" s="11">
        <f>B6</f>
        <v>1</v>
      </c>
      <c r="C15" s="8" t="s">
        <v>24</v>
      </c>
      <c r="D15" s="56" t="s">
        <v>25</v>
      </c>
      <c r="E15" s="35"/>
      <c r="F15" s="36"/>
      <c r="G15" s="36"/>
      <c r="H15" s="36"/>
      <c r="I15" s="36"/>
      <c r="J15" s="36"/>
      <c r="K15" s="37"/>
      <c r="L15" s="36"/>
      <c r="N15" s="2" t="s">
        <v>98</v>
      </c>
    </row>
    <row r="16" spans="1:14" ht="15" x14ac:dyDescent="0.25">
      <c r="A16" s="21"/>
      <c r="B16" s="13"/>
      <c r="C16" s="9"/>
      <c r="D16" s="56" t="s">
        <v>26</v>
      </c>
      <c r="E16" s="35"/>
      <c r="F16" s="36"/>
      <c r="G16" s="36"/>
      <c r="H16" s="36"/>
      <c r="I16" s="36"/>
      <c r="J16" s="36"/>
      <c r="K16" s="37"/>
      <c r="L16" s="36"/>
    </row>
    <row r="17" spans="1:12" ht="15" x14ac:dyDescent="0.25">
      <c r="A17" s="21"/>
      <c r="B17" s="13"/>
      <c r="C17" s="9"/>
      <c r="D17" s="56" t="s">
        <v>27</v>
      </c>
      <c r="E17" s="35"/>
      <c r="F17" s="36"/>
      <c r="G17" s="36"/>
      <c r="H17" s="36"/>
      <c r="I17" s="36"/>
      <c r="J17" s="36"/>
      <c r="K17" s="37"/>
      <c r="L17" s="36"/>
    </row>
    <row r="18" spans="1:12" ht="15" x14ac:dyDescent="0.25">
      <c r="A18" s="21"/>
      <c r="B18" s="13"/>
      <c r="C18" s="9"/>
      <c r="D18" s="56" t="s">
        <v>28</v>
      </c>
      <c r="E18" s="35"/>
      <c r="F18" s="36"/>
      <c r="G18" s="36"/>
      <c r="H18" s="36"/>
      <c r="I18" s="36"/>
      <c r="J18" s="36"/>
      <c r="K18" s="37"/>
      <c r="L18" s="36"/>
    </row>
    <row r="19" spans="1:12" ht="15" x14ac:dyDescent="0.25">
      <c r="A19" s="21"/>
      <c r="B19" s="13"/>
      <c r="C19" s="9"/>
      <c r="D19" s="56" t="s">
        <v>29</v>
      </c>
      <c r="E19" s="35"/>
      <c r="F19" s="36"/>
      <c r="G19" s="36"/>
      <c r="H19" s="36"/>
      <c r="I19" s="36"/>
      <c r="J19" s="36"/>
      <c r="K19" s="37"/>
      <c r="L19" s="36"/>
    </row>
    <row r="20" spans="1:12" ht="15" x14ac:dyDescent="0.25">
      <c r="A20" s="21"/>
      <c r="B20" s="13"/>
      <c r="C20" s="9"/>
      <c r="D20" s="56" t="s">
        <v>30</v>
      </c>
      <c r="E20" s="35"/>
      <c r="F20" s="36"/>
      <c r="G20" s="36"/>
      <c r="H20" s="36"/>
      <c r="I20" s="36"/>
      <c r="J20" s="36"/>
      <c r="K20" s="37"/>
      <c r="L20" s="36"/>
    </row>
    <row r="21" spans="1:12" ht="15" x14ac:dyDescent="0.25">
      <c r="A21" s="21"/>
      <c r="B21" s="13"/>
      <c r="C21" s="9"/>
      <c r="D21" s="56" t="s">
        <v>31</v>
      </c>
      <c r="E21" s="35"/>
      <c r="F21" s="36"/>
      <c r="G21" s="36"/>
      <c r="H21" s="36"/>
      <c r="I21" s="36"/>
      <c r="J21" s="36"/>
      <c r="K21" s="37"/>
      <c r="L21" s="36"/>
    </row>
    <row r="22" spans="1:12" ht="15" x14ac:dyDescent="0.25">
      <c r="A22" s="22"/>
      <c r="B22" s="15"/>
      <c r="C22" s="6"/>
      <c r="D22" s="16" t="s">
        <v>32</v>
      </c>
      <c r="E22" s="7"/>
      <c r="F22" s="17">
        <f>SUM(F15:F21)</f>
        <v>0</v>
      </c>
      <c r="G22" s="17">
        <f>SUM(G15:G21)</f>
        <v>0</v>
      </c>
      <c r="H22" s="17">
        <f>SUM(H15:H21)</f>
        <v>0</v>
      </c>
      <c r="I22" s="17">
        <f>SUM(I15:I21)</f>
        <v>0</v>
      </c>
      <c r="J22" s="17">
        <f>SUM(J15:J21)</f>
        <v>0</v>
      </c>
      <c r="K22" s="23"/>
      <c r="L22" s="17">
        <f>SUM(L15:L21)</f>
        <v>0</v>
      </c>
    </row>
    <row r="23" spans="1:12" ht="15.75" thickBot="1" x14ac:dyDescent="0.25">
      <c r="A23" s="49">
        <f>A6</f>
        <v>1</v>
      </c>
      <c r="B23" s="50">
        <f>B6</f>
        <v>1</v>
      </c>
      <c r="C23" s="74" t="s">
        <v>4</v>
      </c>
      <c r="D23" s="75"/>
      <c r="E23" s="51"/>
      <c r="F23" s="52">
        <f>F14+F22</f>
        <v>903</v>
      </c>
      <c r="G23" s="52">
        <f>G14+G22</f>
        <v>16.47</v>
      </c>
      <c r="H23" s="52">
        <f>H14+H22</f>
        <v>18.53</v>
      </c>
      <c r="I23" s="52">
        <f>I14+I22</f>
        <v>71.84</v>
      </c>
      <c r="J23" s="52">
        <f>J14+J22</f>
        <v>520.00999999999988</v>
      </c>
      <c r="K23" s="52"/>
      <c r="L23" s="52">
        <f>L14+L22</f>
        <v>88.93</v>
      </c>
    </row>
    <row r="24" spans="1:12" ht="15.75" thickBot="1" x14ac:dyDescent="0.3">
      <c r="A24" s="12">
        <v>1</v>
      </c>
      <c r="B24" s="13">
        <v>2</v>
      </c>
      <c r="C24" s="20" t="s">
        <v>20</v>
      </c>
      <c r="D24" s="56" t="s">
        <v>26</v>
      </c>
      <c r="E24" s="32" t="s">
        <v>79</v>
      </c>
      <c r="F24" s="33">
        <v>250</v>
      </c>
      <c r="G24" s="33">
        <v>1.5</v>
      </c>
      <c r="H24" s="33">
        <v>4.2</v>
      </c>
      <c r="I24" s="33">
        <v>18.5</v>
      </c>
      <c r="J24" s="33">
        <f>SUM(G24*4+H24*9+I24*4)</f>
        <v>117.80000000000001</v>
      </c>
      <c r="K24" s="34" t="s">
        <v>52</v>
      </c>
      <c r="L24" s="33">
        <v>30.47</v>
      </c>
    </row>
    <row r="25" spans="1:12" ht="15.75" thickBot="1" x14ac:dyDescent="0.3">
      <c r="A25" s="12"/>
      <c r="B25" s="13"/>
      <c r="C25" s="9"/>
      <c r="D25" s="56" t="s">
        <v>28</v>
      </c>
      <c r="E25" s="35" t="s">
        <v>50</v>
      </c>
      <c r="F25" s="36">
        <v>150</v>
      </c>
      <c r="G25" s="36">
        <v>2.16</v>
      </c>
      <c r="H25" s="36">
        <v>2.4</v>
      </c>
      <c r="I25" s="36">
        <v>16.8</v>
      </c>
      <c r="J25" s="33">
        <f t="shared" ref="J25:J30" si="1">SUM(G25*4+H25*9+I25*4)</f>
        <v>97.44</v>
      </c>
      <c r="K25" s="37" t="s">
        <v>53</v>
      </c>
      <c r="L25" s="64">
        <v>6.5</v>
      </c>
    </row>
    <row r="26" spans="1:12" ht="15.75" thickBot="1" x14ac:dyDescent="0.3">
      <c r="A26" s="12"/>
      <c r="B26" s="13"/>
      <c r="C26" s="9"/>
      <c r="D26" s="55" t="s">
        <v>27</v>
      </c>
      <c r="E26" s="35" t="s">
        <v>40</v>
      </c>
      <c r="F26" s="36">
        <v>90</v>
      </c>
      <c r="G26" s="36">
        <v>11</v>
      </c>
      <c r="H26" s="36">
        <v>9.32</v>
      </c>
      <c r="I26" s="36">
        <v>3.3</v>
      </c>
      <c r="J26" s="33">
        <f t="shared" si="1"/>
        <v>141.07999999999998</v>
      </c>
      <c r="K26" s="37" t="s">
        <v>49</v>
      </c>
      <c r="L26" s="64">
        <v>18.14</v>
      </c>
    </row>
    <row r="27" spans="1:12" ht="15.75" thickBot="1" x14ac:dyDescent="0.3">
      <c r="A27" s="12"/>
      <c r="B27" s="13"/>
      <c r="C27" s="9"/>
      <c r="D27" s="5" t="s">
        <v>22</v>
      </c>
      <c r="E27" s="35" t="s">
        <v>100</v>
      </c>
      <c r="F27" s="36">
        <v>200</v>
      </c>
      <c r="G27" s="36">
        <v>0</v>
      </c>
      <c r="H27" s="36">
        <v>0</v>
      </c>
      <c r="I27" s="36">
        <v>14.5</v>
      </c>
      <c r="J27" s="33">
        <f t="shared" si="1"/>
        <v>58</v>
      </c>
      <c r="K27" s="37" t="s">
        <v>46</v>
      </c>
      <c r="L27" s="64">
        <v>5.15</v>
      </c>
    </row>
    <row r="28" spans="1:12" ht="15.75" thickBot="1" x14ac:dyDescent="0.3">
      <c r="A28" s="12"/>
      <c r="B28" s="13"/>
      <c r="C28" s="9"/>
      <c r="D28" s="5" t="s">
        <v>78</v>
      </c>
      <c r="E28" s="35" t="s">
        <v>42</v>
      </c>
      <c r="F28" s="36">
        <v>50</v>
      </c>
      <c r="G28" s="36">
        <v>2.4</v>
      </c>
      <c r="H28" s="36">
        <v>0.4</v>
      </c>
      <c r="I28" s="36">
        <v>12.6</v>
      </c>
      <c r="J28" s="33">
        <f t="shared" si="1"/>
        <v>63.599999999999994</v>
      </c>
      <c r="K28" s="37" t="s">
        <v>47</v>
      </c>
      <c r="L28" s="64">
        <v>5</v>
      </c>
    </row>
    <row r="29" spans="1:12" ht="15.75" thickBot="1" x14ac:dyDescent="0.3">
      <c r="A29" s="12"/>
      <c r="B29" s="13"/>
      <c r="C29" s="9"/>
      <c r="D29" s="5" t="s">
        <v>25</v>
      </c>
      <c r="E29" s="35" t="s">
        <v>90</v>
      </c>
      <c r="F29" s="36">
        <v>60</v>
      </c>
      <c r="G29" s="36">
        <v>0.42</v>
      </c>
      <c r="H29" s="36">
        <v>2.4</v>
      </c>
      <c r="I29" s="36">
        <v>1.74</v>
      </c>
      <c r="J29" s="33">
        <f t="shared" si="1"/>
        <v>30.24</v>
      </c>
      <c r="K29" s="66" t="s">
        <v>61</v>
      </c>
      <c r="L29" s="64">
        <v>3.42</v>
      </c>
    </row>
    <row r="30" spans="1:12" ht="15" x14ac:dyDescent="0.25">
      <c r="A30" s="12"/>
      <c r="B30" s="13"/>
      <c r="C30" s="9"/>
      <c r="D30" s="5" t="s">
        <v>23</v>
      </c>
      <c r="E30" s="35" t="s">
        <v>43</v>
      </c>
      <c r="F30" s="36">
        <v>135</v>
      </c>
      <c r="G30" s="36">
        <v>0.64</v>
      </c>
      <c r="H30" s="36">
        <v>0.64</v>
      </c>
      <c r="I30" s="36">
        <v>16.68</v>
      </c>
      <c r="J30" s="33">
        <f t="shared" si="1"/>
        <v>75.039999999999992</v>
      </c>
      <c r="K30" s="37" t="s">
        <v>48</v>
      </c>
      <c r="L30" s="64">
        <v>20.25</v>
      </c>
    </row>
    <row r="31" spans="1:12" ht="15" x14ac:dyDescent="0.25">
      <c r="A31" s="12"/>
      <c r="B31" s="13"/>
      <c r="C31" s="9"/>
      <c r="D31" s="5"/>
      <c r="E31" s="35"/>
      <c r="F31" s="36"/>
      <c r="G31" s="36"/>
      <c r="H31" s="36"/>
      <c r="I31" s="36"/>
      <c r="J31" s="36"/>
      <c r="K31" s="37"/>
      <c r="L31" s="36"/>
    </row>
    <row r="32" spans="1:12" ht="15" x14ac:dyDescent="0.25">
      <c r="A32" s="14"/>
      <c r="B32" s="15"/>
      <c r="C32" s="6"/>
      <c r="D32" s="45" t="s">
        <v>32</v>
      </c>
      <c r="E32" s="46"/>
      <c r="F32" s="47">
        <f>SUM(F24:F31)</f>
        <v>935</v>
      </c>
      <c r="G32" s="47">
        <f>SUM(G24:G31)</f>
        <v>18.12</v>
      </c>
      <c r="H32" s="47">
        <f>SUM(H24:H31)</f>
        <v>19.36</v>
      </c>
      <c r="I32" s="47">
        <f>SUM(I24:I31)</f>
        <v>84.119999999999976</v>
      </c>
      <c r="J32" s="47">
        <f>SUM(J24:J31)</f>
        <v>583.19999999999993</v>
      </c>
      <c r="K32" s="48"/>
      <c r="L32" s="47">
        <f>SUM(L24:L31)</f>
        <v>88.929999999999993</v>
      </c>
    </row>
    <row r="33" spans="1:12" ht="15" x14ac:dyDescent="0.25">
      <c r="A33" s="11">
        <f>A24</f>
        <v>1</v>
      </c>
      <c r="B33" s="11">
        <f>B24</f>
        <v>2</v>
      </c>
      <c r="C33" s="8" t="s">
        <v>24</v>
      </c>
      <c r="D33" s="56" t="s">
        <v>25</v>
      </c>
      <c r="E33" s="35"/>
      <c r="F33" s="36"/>
      <c r="G33" s="36"/>
      <c r="H33" s="36"/>
      <c r="I33" s="36"/>
      <c r="J33" s="36"/>
      <c r="K33" s="37"/>
      <c r="L33" s="36"/>
    </row>
    <row r="34" spans="1:12" ht="15" x14ac:dyDescent="0.25">
      <c r="A34" s="12"/>
      <c r="B34" s="13"/>
      <c r="C34" s="9"/>
      <c r="D34" s="56" t="s">
        <v>26</v>
      </c>
      <c r="E34" s="35"/>
      <c r="F34" s="36"/>
      <c r="G34" s="36"/>
      <c r="H34" s="36"/>
      <c r="I34" s="36"/>
      <c r="J34" s="36"/>
      <c r="K34" s="37"/>
      <c r="L34" s="36"/>
    </row>
    <row r="35" spans="1:12" ht="15" x14ac:dyDescent="0.25">
      <c r="A35" s="12"/>
      <c r="B35" s="13"/>
      <c r="C35" s="9"/>
      <c r="D35" s="56" t="s">
        <v>27</v>
      </c>
      <c r="E35" s="35"/>
      <c r="F35" s="36"/>
      <c r="G35" s="36"/>
      <c r="H35" s="36"/>
      <c r="I35" s="36"/>
      <c r="J35" s="36"/>
      <c r="K35" s="37"/>
      <c r="L35" s="36"/>
    </row>
    <row r="36" spans="1:12" ht="15" x14ac:dyDescent="0.25">
      <c r="A36" s="12"/>
      <c r="B36" s="13"/>
      <c r="C36" s="9"/>
      <c r="D36" s="56" t="s">
        <v>28</v>
      </c>
      <c r="E36" s="35"/>
      <c r="F36" s="36"/>
      <c r="G36" s="36"/>
      <c r="H36" s="36"/>
      <c r="I36" s="36"/>
      <c r="J36" s="36"/>
      <c r="K36" s="37"/>
      <c r="L36" s="36"/>
    </row>
    <row r="37" spans="1:12" ht="15" x14ac:dyDescent="0.25">
      <c r="A37" s="12"/>
      <c r="B37" s="13"/>
      <c r="C37" s="9"/>
      <c r="D37" s="56" t="s">
        <v>29</v>
      </c>
      <c r="E37" s="35"/>
      <c r="F37" s="36"/>
      <c r="G37" s="36"/>
      <c r="H37" s="36"/>
      <c r="I37" s="36"/>
      <c r="J37" s="36"/>
      <c r="K37" s="37"/>
      <c r="L37" s="36"/>
    </row>
    <row r="38" spans="1:12" ht="15" x14ac:dyDescent="0.25">
      <c r="A38" s="12"/>
      <c r="B38" s="13"/>
      <c r="C38" s="9"/>
      <c r="D38" s="56" t="s">
        <v>30</v>
      </c>
      <c r="E38" s="35"/>
      <c r="F38" s="36"/>
      <c r="G38" s="36"/>
      <c r="H38" s="36"/>
      <c r="I38" s="36"/>
      <c r="J38" s="36"/>
      <c r="K38" s="37"/>
      <c r="L38" s="36"/>
    </row>
    <row r="39" spans="1:12" ht="15" x14ac:dyDescent="0.25">
      <c r="A39" s="12"/>
      <c r="B39" s="13"/>
      <c r="C39" s="9"/>
      <c r="D39" s="56" t="s">
        <v>31</v>
      </c>
      <c r="E39" s="35"/>
      <c r="F39" s="36"/>
      <c r="G39" s="36"/>
      <c r="H39" s="36"/>
      <c r="I39" s="36"/>
      <c r="J39" s="36"/>
      <c r="K39" s="37"/>
      <c r="L39" s="36"/>
    </row>
    <row r="40" spans="1:12" ht="15" x14ac:dyDescent="0.25">
      <c r="A40" s="14"/>
      <c r="B40" s="15"/>
      <c r="C40" s="6"/>
      <c r="D40" s="16" t="s">
        <v>32</v>
      </c>
      <c r="E40" s="7"/>
      <c r="F40" s="17">
        <f>SUM(F33:F39)</f>
        <v>0</v>
      </c>
      <c r="G40" s="17">
        <f>SUM(G33:G39)</f>
        <v>0</v>
      </c>
      <c r="H40" s="17">
        <f>SUM(H33:H39)</f>
        <v>0</v>
      </c>
      <c r="I40" s="17">
        <f>SUM(I33:I39)</f>
        <v>0</v>
      </c>
      <c r="J40" s="17">
        <f>SUM(J33:J39)</f>
        <v>0</v>
      </c>
      <c r="K40" s="23"/>
      <c r="L40" s="17">
        <f>SUM(L33:L39)</f>
        <v>0</v>
      </c>
    </row>
    <row r="41" spans="1:12" ht="15.75" customHeight="1" thickBot="1" x14ac:dyDescent="0.25">
      <c r="A41" s="53">
        <f>A24</f>
        <v>1</v>
      </c>
      <c r="B41" s="53">
        <f>B24</f>
        <v>2</v>
      </c>
      <c r="C41" s="74" t="s">
        <v>4</v>
      </c>
      <c r="D41" s="75"/>
      <c r="E41" s="51"/>
      <c r="F41" s="52">
        <f>F32+F40</f>
        <v>935</v>
      </c>
      <c r="G41" s="52">
        <f>G32+G40</f>
        <v>18.12</v>
      </c>
      <c r="H41" s="52">
        <f>H32+H40</f>
        <v>19.36</v>
      </c>
      <c r="I41" s="52">
        <f>I32+I40</f>
        <v>84.119999999999976</v>
      </c>
      <c r="J41" s="52">
        <f>J32+J40</f>
        <v>583.19999999999993</v>
      </c>
      <c r="K41" s="52"/>
      <c r="L41" s="52">
        <f>L32+L40</f>
        <v>88.929999999999993</v>
      </c>
    </row>
    <row r="42" spans="1:12" ht="15.75" thickBot="1" x14ac:dyDescent="0.3">
      <c r="A42" s="18">
        <v>1</v>
      </c>
      <c r="B42" s="19">
        <v>3</v>
      </c>
      <c r="C42" s="20" t="s">
        <v>20</v>
      </c>
      <c r="D42" s="54" t="s">
        <v>26</v>
      </c>
      <c r="E42" s="32" t="s">
        <v>80</v>
      </c>
      <c r="F42" s="33">
        <v>250</v>
      </c>
      <c r="G42" s="33">
        <v>1.7</v>
      </c>
      <c r="H42" s="33">
        <v>2.5</v>
      </c>
      <c r="I42" s="33">
        <v>12.1</v>
      </c>
      <c r="J42" s="33">
        <f>SUM(G42*4+H42*9+I42*4)</f>
        <v>77.7</v>
      </c>
      <c r="K42" s="34" t="s">
        <v>67</v>
      </c>
      <c r="L42" s="33">
        <v>23.63</v>
      </c>
    </row>
    <row r="43" spans="1:12" ht="15.75" thickBot="1" x14ac:dyDescent="0.3">
      <c r="A43" s="21"/>
      <c r="B43" s="13"/>
      <c r="C43" s="9"/>
      <c r="D43" s="55" t="s">
        <v>28</v>
      </c>
      <c r="E43" s="35" t="s">
        <v>94</v>
      </c>
      <c r="F43" s="36">
        <v>150</v>
      </c>
      <c r="G43" s="36">
        <v>2.6</v>
      </c>
      <c r="H43" s="36">
        <v>3.2</v>
      </c>
      <c r="I43" s="36">
        <v>15.6</v>
      </c>
      <c r="J43" s="33">
        <f t="shared" ref="J43:J47" si="2">SUM(G43*4+H43*9+I43*4)</f>
        <v>101.6</v>
      </c>
      <c r="K43" s="37" t="s">
        <v>57</v>
      </c>
      <c r="L43" s="64">
        <v>5</v>
      </c>
    </row>
    <row r="44" spans="1:12" ht="15.75" thickBot="1" x14ac:dyDescent="0.3">
      <c r="A44" s="21"/>
      <c r="B44" s="13"/>
      <c r="C44" s="9"/>
      <c r="D44" s="55" t="s">
        <v>27</v>
      </c>
      <c r="E44" s="35" t="s">
        <v>40</v>
      </c>
      <c r="F44" s="36">
        <v>90</v>
      </c>
      <c r="G44" s="36">
        <v>11</v>
      </c>
      <c r="H44" s="36">
        <v>9.32</v>
      </c>
      <c r="I44" s="36">
        <v>3.3</v>
      </c>
      <c r="J44" s="33">
        <f t="shared" si="2"/>
        <v>141.07999999999998</v>
      </c>
      <c r="K44" s="37" t="s">
        <v>49</v>
      </c>
      <c r="L44" s="64">
        <v>18.100000000000001</v>
      </c>
    </row>
    <row r="45" spans="1:12" ht="15.75" thickBot="1" x14ac:dyDescent="0.3">
      <c r="A45" s="21"/>
      <c r="B45" s="13"/>
      <c r="C45" s="9"/>
      <c r="D45" s="56" t="s">
        <v>25</v>
      </c>
      <c r="E45" s="35" t="s">
        <v>81</v>
      </c>
      <c r="F45" s="36">
        <v>60</v>
      </c>
      <c r="G45" s="36">
        <v>0.5</v>
      </c>
      <c r="H45" s="36">
        <v>2.25</v>
      </c>
      <c r="I45" s="36">
        <v>7.25</v>
      </c>
      <c r="J45" s="33">
        <f t="shared" si="2"/>
        <v>51.25</v>
      </c>
      <c r="K45" s="37" t="s">
        <v>73</v>
      </c>
      <c r="L45" s="64">
        <v>3.4</v>
      </c>
    </row>
    <row r="46" spans="1:12" ht="15.75" thickBot="1" x14ac:dyDescent="0.3">
      <c r="A46" s="21"/>
      <c r="B46" s="13"/>
      <c r="C46" s="9"/>
      <c r="D46" s="56" t="s">
        <v>22</v>
      </c>
      <c r="E46" s="35" t="s">
        <v>55</v>
      </c>
      <c r="F46" s="36">
        <v>200</v>
      </c>
      <c r="G46" s="36">
        <v>0.3</v>
      </c>
      <c r="H46" s="36">
        <v>0.06</v>
      </c>
      <c r="I46" s="36">
        <v>15.5</v>
      </c>
      <c r="J46" s="33">
        <f t="shared" si="2"/>
        <v>63.74</v>
      </c>
      <c r="K46" s="37" t="s">
        <v>58</v>
      </c>
      <c r="L46" s="64">
        <v>2.8</v>
      </c>
    </row>
    <row r="47" spans="1:12" ht="15.75" thickBot="1" x14ac:dyDescent="0.3">
      <c r="A47" s="21"/>
      <c r="B47" s="13"/>
      <c r="C47" s="9"/>
      <c r="D47" s="56" t="s">
        <v>78</v>
      </c>
      <c r="E47" s="35" t="s">
        <v>42</v>
      </c>
      <c r="F47" s="36">
        <v>50</v>
      </c>
      <c r="G47" s="36">
        <v>2.4</v>
      </c>
      <c r="H47" s="36">
        <v>0.4</v>
      </c>
      <c r="I47" s="36">
        <v>12.6</v>
      </c>
      <c r="J47" s="33">
        <f t="shared" si="2"/>
        <v>63.599999999999994</v>
      </c>
      <c r="K47" s="37" t="s">
        <v>47</v>
      </c>
      <c r="L47" s="64">
        <v>5</v>
      </c>
    </row>
    <row r="48" spans="1:12" ht="15" x14ac:dyDescent="0.25">
      <c r="A48" s="21"/>
      <c r="B48" s="13"/>
      <c r="C48" s="9"/>
      <c r="D48" s="70" t="s">
        <v>23</v>
      </c>
      <c r="E48" s="35" t="s">
        <v>102</v>
      </c>
      <c r="F48" s="36">
        <v>155</v>
      </c>
      <c r="G48" s="36">
        <v>0.7</v>
      </c>
      <c r="H48" s="36">
        <v>0.1</v>
      </c>
      <c r="I48" s="36">
        <v>17.100000000000001</v>
      </c>
      <c r="J48" s="33">
        <v>81.099999999999994</v>
      </c>
      <c r="K48" s="37" t="s">
        <v>101</v>
      </c>
      <c r="L48" s="64">
        <v>31</v>
      </c>
    </row>
    <row r="49" spans="1:12" ht="15" x14ac:dyDescent="0.25">
      <c r="A49" s="21"/>
      <c r="B49" s="13"/>
      <c r="C49" s="9"/>
      <c r="D49" s="5"/>
      <c r="E49" s="35"/>
      <c r="F49" s="36"/>
      <c r="G49" s="36"/>
      <c r="H49" s="36"/>
      <c r="I49" s="36"/>
      <c r="J49" s="59"/>
      <c r="K49" s="37"/>
      <c r="L49" s="64"/>
    </row>
    <row r="50" spans="1:12" ht="15" x14ac:dyDescent="0.25">
      <c r="A50" s="22"/>
      <c r="B50" s="15"/>
      <c r="C50" s="6"/>
      <c r="D50" s="45" t="s">
        <v>32</v>
      </c>
      <c r="E50" s="46"/>
      <c r="F50" s="47">
        <f>SUM(F42:F48)</f>
        <v>955</v>
      </c>
      <c r="G50" s="47">
        <f>SUM(G42:G48)</f>
        <v>19.2</v>
      </c>
      <c r="H50" s="47">
        <f>SUM(H42:H48)</f>
        <v>17.829999999999998</v>
      </c>
      <c r="I50" s="47">
        <f>SUM(I42:I48)</f>
        <v>83.449999999999989</v>
      </c>
      <c r="J50" s="47">
        <f>SUM(J42:J48)</f>
        <v>580.07000000000005</v>
      </c>
      <c r="K50" s="48"/>
      <c r="L50" s="47">
        <f>SUM(L42:L48)</f>
        <v>88.93</v>
      </c>
    </row>
    <row r="51" spans="1:12" ht="15" x14ac:dyDescent="0.25">
      <c r="A51" s="24">
        <f>A42</f>
        <v>1</v>
      </c>
      <c r="B51" s="11">
        <f>B42</f>
        <v>3</v>
      </c>
      <c r="C51" s="8" t="s">
        <v>24</v>
      </c>
      <c r="D51" s="56" t="s">
        <v>25</v>
      </c>
      <c r="E51" s="35"/>
      <c r="F51" s="36"/>
      <c r="G51" s="36"/>
      <c r="H51" s="36"/>
      <c r="I51" s="36"/>
      <c r="J51" s="36"/>
      <c r="K51" s="37"/>
      <c r="L51" s="36"/>
    </row>
    <row r="52" spans="1:12" ht="15" x14ac:dyDescent="0.25">
      <c r="A52" s="21"/>
      <c r="B52" s="13"/>
      <c r="C52" s="9"/>
      <c r="D52" s="56" t="s">
        <v>26</v>
      </c>
      <c r="E52" s="35"/>
      <c r="F52" s="36"/>
      <c r="G52" s="36"/>
      <c r="H52" s="36"/>
      <c r="I52" s="36"/>
      <c r="J52" s="36"/>
      <c r="K52" s="37"/>
      <c r="L52" s="36"/>
    </row>
    <row r="53" spans="1:12" ht="15" x14ac:dyDescent="0.25">
      <c r="A53" s="21"/>
      <c r="B53" s="13"/>
      <c r="C53" s="9"/>
      <c r="D53" s="56" t="s">
        <v>27</v>
      </c>
      <c r="E53" s="35"/>
      <c r="F53" s="36"/>
      <c r="G53" s="36"/>
      <c r="H53" s="36"/>
      <c r="I53" s="36"/>
      <c r="J53" s="36"/>
      <c r="K53" s="37"/>
      <c r="L53" s="36"/>
    </row>
    <row r="54" spans="1:12" ht="15" x14ac:dyDescent="0.25">
      <c r="A54" s="21"/>
      <c r="B54" s="13"/>
      <c r="C54" s="9"/>
      <c r="D54" s="56" t="s">
        <v>28</v>
      </c>
      <c r="E54" s="35"/>
      <c r="F54" s="36"/>
      <c r="G54" s="36"/>
      <c r="H54" s="36"/>
      <c r="I54" s="36"/>
      <c r="J54" s="36"/>
      <c r="K54" s="37"/>
      <c r="L54" s="36"/>
    </row>
    <row r="55" spans="1:12" ht="15" x14ac:dyDescent="0.25">
      <c r="A55" s="21"/>
      <c r="B55" s="13"/>
      <c r="C55" s="9"/>
      <c r="D55" s="56" t="s">
        <v>29</v>
      </c>
      <c r="E55" s="35"/>
      <c r="F55" s="36"/>
      <c r="G55" s="36"/>
      <c r="H55" s="36"/>
      <c r="I55" s="36"/>
      <c r="J55" s="36"/>
      <c r="K55" s="37"/>
      <c r="L55" s="36"/>
    </row>
    <row r="56" spans="1:12" ht="15" x14ac:dyDescent="0.25">
      <c r="A56" s="21"/>
      <c r="B56" s="13"/>
      <c r="C56" s="9"/>
      <c r="D56" s="56" t="s">
        <v>30</v>
      </c>
      <c r="E56" s="35"/>
      <c r="F56" s="36"/>
      <c r="G56" s="36"/>
      <c r="H56" s="36"/>
      <c r="I56" s="36"/>
      <c r="J56" s="36"/>
      <c r="K56" s="37"/>
      <c r="L56" s="36"/>
    </row>
    <row r="57" spans="1:12" ht="15" x14ac:dyDescent="0.25">
      <c r="A57" s="21"/>
      <c r="B57" s="13"/>
      <c r="C57" s="9"/>
      <c r="D57" s="56" t="s">
        <v>31</v>
      </c>
      <c r="E57" s="35"/>
      <c r="F57" s="36"/>
      <c r="G57" s="36"/>
      <c r="H57" s="36"/>
      <c r="I57" s="36"/>
      <c r="J57" s="36"/>
      <c r="K57" s="37"/>
      <c r="L57" s="36"/>
    </row>
    <row r="58" spans="1:12" ht="15" x14ac:dyDescent="0.25">
      <c r="A58" s="22"/>
      <c r="B58" s="15"/>
      <c r="C58" s="6"/>
      <c r="D58" s="16" t="s">
        <v>32</v>
      </c>
      <c r="E58" s="7"/>
      <c r="F58" s="17">
        <f>SUM(F51:F57)</f>
        <v>0</v>
      </c>
      <c r="G58" s="17">
        <f>SUM(G51:G57)</f>
        <v>0</v>
      </c>
      <c r="H58" s="17">
        <f>SUM(H51:H57)</f>
        <v>0</v>
      </c>
      <c r="I58" s="17">
        <f>SUM(I51:I57)</f>
        <v>0</v>
      </c>
      <c r="J58" s="17">
        <f>SUM(J51:J57)</f>
        <v>0</v>
      </c>
      <c r="K58" s="23"/>
      <c r="L58" s="17">
        <f>SUM(L51:L57)</f>
        <v>0</v>
      </c>
    </row>
    <row r="59" spans="1:12" ht="15.75" customHeight="1" thickBot="1" x14ac:dyDescent="0.25">
      <c r="A59" s="49">
        <f>A42</f>
        <v>1</v>
      </c>
      <c r="B59" s="50">
        <f>B42</f>
        <v>3</v>
      </c>
      <c r="C59" s="74" t="s">
        <v>4</v>
      </c>
      <c r="D59" s="75"/>
      <c r="E59" s="51"/>
      <c r="F59" s="52">
        <f>F50+F58</f>
        <v>955</v>
      </c>
      <c r="G59" s="52">
        <f>G50+G58</f>
        <v>19.2</v>
      </c>
      <c r="H59" s="52">
        <f>H50+H58</f>
        <v>17.829999999999998</v>
      </c>
      <c r="I59" s="52">
        <f>I50+I58</f>
        <v>83.449999999999989</v>
      </c>
      <c r="J59" s="52">
        <f>J50+J58</f>
        <v>580.07000000000005</v>
      </c>
      <c r="K59" s="52"/>
      <c r="L59" s="52">
        <f>L50+L58</f>
        <v>88.93</v>
      </c>
    </row>
    <row r="60" spans="1:12" ht="15.75" thickBot="1" x14ac:dyDescent="0.3">
      <c r="A60" s="18">
        <v>1</v>
      </c>
      <c r="B60" s="19">
        <v>4</v>
      </c>
      <c r="C60" s="20" t="s">
        <v>20</v>
      </c>
      <c r="D60" s="54" t="s">
        <v>26</v>
      </c>
      <c r="E60" s="32" t="s">
        <v>63</v>
      </c>
      <c r="F60" s="33">
        <v>250</v>
      </c>
      <c r="G60" s="33">
        <v>2.5</v>
      </c>
      <c r="H60" s="33">
        <v>2.4</v>
      </c>
      <c r="I60" s="33">
        <v>15.1</v>
      </c>
      <c r="J60" s="33">
        <f>SUM(G60*4+H60*9+I60*4)</f>
        <v>92</v>
      </c>
      <c r="K60" s="34" t="s">
        <v>64</v>
      </c>
      <c r="L60" s="63">
        <v>24.38</v>
      </c>
    </row>
    <row r="61" spans="1:12" ht="15.75" thickBot="1" x14ac:dyDescent="0.3">
      <c r="A61" s="21"/>
      <c r="B61" s="13"/>
      <c r="C61" s="9"/>
      <c r="D61" s="57" t="s">
        <v>28</v>
      </c>
      <c r="E61" s="58" t="s">
        <v>65</v>
      </c>
      <c r="F61" s="59">
        <v>150</v>
      </c>
      <c r="G61" s="59">
        <v>1.06</v>
      </c>
      <c r="H61" s="59">
        <v>3.28</v>
      </c>
      <c r="I61" s="59">
        <v>13.5</v>
      </c>
      <c r="J61" s="33">
        <f t="shared" ref="J61:J66" si="3">SUM(G61*4+H61*9+I61*4)</f>
        <v>87.759999999999991</v>
      </c>
      <c r="K61" s="60" t="s">
        <v>68</v>
      </c>
      <c r="L61" s="67">
        <v>19.05</v>
      </c>
    </row>
    <row r="62" spans="1:12" ht="15.75" thickBot="1" x14ac:dyDescent="0.3">
      <c r="A62" s="21"/>
      <c r="B62" s="13"/>
      <c r="C62" s="9"/>
      <c r="D62" s="55" t="s">
        <v>27</v>
      </c>
      <c r="E62" s="35" t="s">
        <v>40</v>
      </c>
      <c r="F62" s="36">
        <v>90</v>
      </c>
      <c r="G62" s="36">
        <v>11</v>
      </c>
      <c r="H62" s="36">
        <v>9.32</v>
      </c>
      <c r="I62" s="36">
        <v>3.3</v>
      </c>
      <c r="J62" s="33">
        <f t="shared" si="3"/>
        <v>141.07999999999998</v>
      </c>
      <c r="K62" s="37" t="s">
        <v>49</v>
      </c>
      <c r="L62" s="64">
        <v>18.100000000000001</v>
      </c>
    </row>
    <row r="63" spans="1:12" ht="15.75" thickBot="1" x14ac:dyDescent="0.3">
      <c r="A63" s="21"/>
      <c r="B63" s="13"/>
      <c r="C63" s="9"/>
      <c r="D63" s="56" t="s">
        <v>22</v>
      </c>
      <c r="E63" s="35" t="s">
        <v>41</v>
      </c>
      <c r="F63" s="36">
        <v>200</v>
      </c>
      <c r="G63" s="36">
        <v>0</v>
      </c>
      <c r="H63" s="36">
        <v>0</v>
      </c>
      <c r="I63" s="36">
        <v>14.5</v>
      </c>
      <c r="J63" s="33">
        <f t="shared" si="3"/>
        <v>58</v>
      </c>
      <c r="K63" s="37" t="s">
        <v>46</v>
      </c>
      <c r="L63" s="64">
        <v>2.2999999999999998</v>
      </c>
    </row>
    <row r="64" spans="1:12" ht="15.75" thickBot="1" x14ac:dyDescent="0.3">
      <c r="A64" s="21"/>
      <c r="B64" s="13"/>
      <c r="C64" s="9"/>
      <c r="D64" s="56" t="s">
        <v>82</v>
      </c>
      <c r="E64" s="35" t="s">
        <v>42</v>
      </c>
      <c r="F64" s="36">
        <v>50</v>
      </c>
      <c r="G64" s="36">
        <v>2.4</v>
      </c>
      <c r="H64" s="36">
        <v>0.4</v>
      </c>
      <c r="I64" s="36">
        <v>12.6</v>
      </c>
      <c r="J64" s="33">
        <f t="shared" si="3"/>
        <v>63.599999999999994</v>
      </c>
      <c r="K64" s="37" t="s">
        <v>47</v>
      </c>
      <c r="L64" s="64">
        <v>5</v>
      </c>
    </row>
    <row r="65" spans="1:12" ht="15.75" thickBot="1" x14ac:dyDescent="0.3">
      <c r="A65" s="21"/>
      <c r="B65" s="13"/>
      <c r="C65" s="9"/>
      <c r="D65" s="56" t="s">
        <v>25</v>
      </c>
      <c r="E65" s="35" t="s">
        <v>77</v>
      </c>
      <c r="F65" s="36">
        <v>60</v>
      </c>
      <c r="G65" s="36">
        <v>0.75</v>
      </c>
      <c r="H65" s="36">
        <v>2.25</v>
      </c>
      <c r="I65" s="36">
        <v>8.25</v>
      </c>
      <c r="J65" s="33">
        <f t="shared" si="3"/>
        <v>56.25</v>
      </c>
      <c r="K65" s="37" t="s">
        <v>72</v>
      </c>
      <c r="L65" s="64">
        <v>3.7</v>
      </c>
    </row>
    <row r="66" spans="1:12" ht="15" x14ac:dyDescent="0.25">
      <c r="A66" s="21"/>
      <c r="B66" s="13"/>
      <c r="C66" s="9"/>
      <c r="D66" s="5" t="s">
        <v>23</v>
      </c>
      <c r="E66" s="35" t="s">
        <v>43</v>
      </c>
      <c r="F66" s="36">
        <v>109</v>
      </c>
      <c r="G66" s="36">
        <v>0.64</v>
      </c>
      <c r="H66" s="36">
        <v>0.64</v>
      </c>
      <c r="I66" s="36">
        <v>16.2</v>
      </c>
      <c r="J66" s="33">
        <f t="shared" si="3"/>
        <v>73.12</v>
      </c>
      <c r="K66" s="37" t="s">
        <v>48</v>
      </c>
      <c r="L66" s="64">
        <v>16.399999999999999</v>
      </c>
    </row>
    <row r="67" spans="1:12" ht="15" x14ac:dyDescent="0.25">
      <c r="A67" s="21"/>
      <c r="B67" s="13"/>
      <c r="C67" s="9"/>
      <c r="D67" s="5"/>
      <c r="E67" s="35"/>
      <c r="F67" s="36"/>
      <c r="G67" s="36"/>
      <c r="H67" s="36"/>
      <c r="I67" s="36"/>
      <c r="J67" s="36"/>
      <c r="K67" s="37"/>
      <c r="L67" s="64"/>
    </row>
    <row r="68" spans="1:12" ht="15" x14ac:dyDescent="0.25">
      <c r="A68" s="22"/>
      <c r="B68" s="15"/>
      <c r="C68" s="6"/>
      <c r="D68" s="45" t="s">
        <v>32</v>
      </c>
      <c r="E68" s="46"/>
      <c r="F68" s="47">
        <f>SUM(F60:F67)</f>
        <v>909</v>
      </c>
      <c r="G68" s="47">
        <f t="shared" ref="G68" si="4">SUM(G60:G67)</f>
        <v>18.350000000000001</v>
      </c>
      <c r="H68" s="47">
        <f t="shared" ref="H68" si="5">SUM(H60:H67)</f>
        <v>18.29</v>
      </c>
      <c r="I68" s="47">
        <f t="shared" ref="I68" si="6">SUM(I60:I67)</f>
        <v>83.45</v>
      </c>
      <c r="J68" s="47">
        <f>SUM(J60:J66)</f>
        <v>571.80999999999995</v>
      </c>
      <c r="K68" s="48"/>
      <c r="L68" s="65">
        <f t="shared" ref="L68" si="7">SUM(L60:L67)</f>
        <v>88.93</v>
      </c>
    </row>
    <row r="69" spans="1:12" ht="15" x14ac:dyDescent="0.25">
      <c r="A69" s="24">
        <f>A60</f>
        <v>1</v>
      </c>
      <c r="B69" s="11">
        <f>B60</f>
        <v>4</v>
      </c>
      <c r="C69" s="8" t="s">
        <v>24</v>
      </c>
      <c r="D69" s="56" t="s">
        <v>25</v>
      </c>
      <c r="E69" s="35"/>
      <c r="F69" s="36"/>
      <c r="G69" s="36"/>
      <c r="H69" s="36"/>
      <c r="I69" s="36"/>
      <c r="J69" s="36"/>
      <c r="K69" s="37"/>
      <c r="L69" s="36"/>
    </row>
    <row r="70" spans="1:12" ht="15" x14ac:dyDescent="0.25">
      <c r="A70" s="21"/>
      <c r="B70" s="13"/>
      <c r="C70" s="9"/>
      <c r="D70" s="56" t="s">
        <v>26</v>
      </c>
      <c r="E70" s="35"/>
      <c r="F70" s="36"/>
      <c r="G70" s="36"/>
      <c r="H70" s="36"/>
      <c r="I70" s="36"/>
      <c r="J70" s="36"/>
      <c r="K70" s="37"/>
      <c r="L70" s="36"/>
    </row>
    <row r="71" spans="1:12" ht="15" x14ac:dyDescent="0.25">
      <c r="A71" s="21"/>
      <c r="B71" s="13"/>
      <c r="C71" s="9"/>
      <c r="D71" s="56" t="s">
        <v>27</v>
      </c>
      <c r="E71" s="35"/>
      <c r="F71" s="36"/>
      <c r="G71" s="36"/>
      <c r="H71" s="36"/>
      <c r="I71" s="36"/>
      <c r="J71" s="36"/>
      <c r="K71" s="37"/>
      <c r="L71" s="36"/>
    </row>
    <row r="72" spans="1:12" ht="15" x14ac:dyDescent="0.25">
      <c r="A72" s="21"/>
      <c r="B72" s="13"/>
      <c r="C72" s="9"/>
      <c r="D72" s="56" t="s">
        <v>28</v>
      </c>
      <c r="E72" s="35"/>
      <c r="F72" s="36"/>
      <c r="G72" s="36"/>
      <c r="H72" s="36"/>
      <c r="I72" s="36"/>
      <c r="J72" s="36"/>
      <c r="K72" s="37"/>
      <c r="L72" s="36"/>
    </row>
    <row r="73" spans="1:12" ht="15" x14ac:dyDescent="0.25">
      <c r="A73" s="21"/>
      <c r="B73" s="13"/>
      <c r="C73" s="9"/>
      <c r="D73" s="56" t="s">
        <v>29</v>
      </c>
      <c r="E73" s="35"/>
      <c r="F73" s="36"/>
      <c r="G73" s="36"/>
      <c r="H73" s="36"/>
      <c r="I73" s="36"/>
      <c r="J73" s="36"/>
      <c r="K73" s="37"/>
      <c r="L73" s="36"/>
    </row>
    <row r="74" spans="1:12" ht="15" x14ac:dyDescent="0.25">
      <c r="A74" s="21"/>
      <c r="B74" s="13"/>
      <c r="C74" s="9"/>
      <c r="D74" s="56" t="s">
        <v>30</v>
      </c>
      <c r="E74" s="35"/>
      <c r="F74" s="36"/>
      <c r="G74" s="36"/>
      <c r="H74" s="36"/>
      <c r="I74" s="36"/>
      <c r="J74" s="36"/>
      <c r="K74" s="37"/>
      <c r="L74" s="36"/>
    </row>
    <row r="75" spans="1:12" ht="15" x14ac:dyDescent="0.25">
      <c r="A75" s="21"/>
      <c r="B75" s="13"/>
      <c r="C75" s="9"/>
      <c r="D75" s="56" t="s">
        <v>31</v>
      </c>
      <c r="E75" s="35"/>
      <c r="F75" s="36"/>
      <c r="G75" s="36"/>
      <c r="H75" s="36"/>
      <c r="I75" s="36"/>
      <c r="J75" s="36"/>
      <c r="K75" s="37"/>
      <c r="L75" s="36"/>
    </row>
    <row r="76" spans="1:12" ht="15" x14ac:dyDescent="0.25">
      <c r="A76" s="22"/>
      <c r="B76" s="15"/>
      <c r="C76" s="6"/>
      <c r="D76" s="16" t="s">
        <v>32</v>
      </c>
      <c r="E76" s="7"/>
      <c r="F76" s="17">
        <f>SUM(F69:F75)</f>
        <v>0</v>
      </c>
      <c r="G76" s="17">
        <f>SUM(G69:G75)</f>
        <v>0</v>
      </c>
      <c r="H76" s="17">
        <f>SUM(H69:H75)</f>
        <v>0</v>
      </c>
      <c r="I76" s="17">
        <f>SUM(I69:I75)</f>
        <v>0</v>
      </c>
      <c r="J76" s="17">
        <f>SUM(J69:J75)</f>
        <v>0</v>
      </c>
      <c r="K76" s="23"/>
      <c r="L76" s="17">
        <f>SUM(L69:L75)</f>
        <v>0</v>
      </c>
    </row>
    <row r="77" spans="1:12" ht="15.75" customHeight="1" thickBot="1" x14ac:dyDescent="0.25">
      <c r="A77" s="49">
        <f>A60</f>
        <v>1</v>
      </c>
      <c r="B77" s="50">
        <f>B60</f>
        <v>4</v>
      </c>
      <c r="C77" s="74" t="s">
        <v>4</v>
      </c>
      <c r="D77" s="75"/>
      <c r="E77" s="51"/>
      <c r="F77" s="52">
        <f>F68+F76</f>
        <v>909</v>
      </c>
      <c r="G77" s="52">
        <f>G68+G76</f>
        <v>18.350000000000001</v>
      </c>
      <c r="H77" s="52">
        <f>H68+H76</f>
        <v>18.29</v>
      </c>
      <c r="I77" s="52">
        <f>I68+I76</f>
        <v>83.45</v>
      </c>
      <c r="J77" s="52">
        <f>J68+J76</f>
        <v>571.80999999999995</v>
      </c>
      <c r="K77" s="52"/>
      <c r="L77" s="52">
        <f>L68+L76</f>
        <v>88.93</v>
      </c>
    </row>
    <row r="78" spans="1:12" ht="15.75" thickBot="1" x14ac:dyDescent="0.3">
      <c r="A78" s="18">
        <v>1</v>
      </c>
      <c r="B78" s="19">
        <v>5</v>
      </c>
      <c r="C78" s="20" t="s">
        <v>20</v>
      </c>
      <c r="D78" s="54" t="s">
        <v>21</v>
      </c>
      <c r="E78" s="32" t="s">
        <v>83</v>
      </c>
      <c r="F78" s="33">
        <v>180</v>
      </c>
      <c r="G78" s="33">
        <v>5.86</v>
      </c>
      <c r="H78" s="33">
        <v>8.3000000000000007</v>
      </c>
      <c r="I78" s="33">
        <v>24.8</v>
      </c>
      <c r="J78" s="33">
        <f>SUM(G78*4+H78*9+I78*4)</f>
        <v>197.34</v>
      </c>
      <c r="K78" s="34" t="s">
        <v>70</v>
      </c>
      <c r="L78" s="63">
        <v>28.58</v>
      </c>
    </row>
    <row r="79" spans="1:12" ht="15.75" thickBot="1" x14ac:dyDescent="0.3">
      <c r="A79" s="21"/>
      <c r="B79" s="13"/>
      <c r="C79" s="9"/>
      <c r="D79" s="55" t="s">
        <v>62</v>
      </c>
      <c r="E79" s="35" t="s">
        <v>84</v>
      </c>
      <c r="F79" s="36">
        <v>90</v>
      </c>
      <c r="G79" s="36">
        <v>10.1</v>
      </c>
      <c r="H79" s="36">
        <v>8.6999999999999993</v>
      </c>
      <c r="I79" s="36">
        <v>23.3</v>
      </c>
      <c r="J79" s="33">
        <f t="shared" ref="J79:J81" si="8">SUM(G79*4+H79*9+I79*4)</f>
        <v>211.89999999999998</v>
      </c>
      <c r="K79" s="37" t="s">
        <v>85</v>
      </c>
      <c r="L79" s="64">
        <v>23.05</v>
      </c>
    </row>
    <row r="80" spans="1:12" ht="15.75" thickBot="1" x14ac:dyDescent="0.3">
      <c r="A80" s="21"/>
      <c r="B80" s="13"/>
      <c r="C80" s="9"/>
      <c r="D80" s="56" t="s">
        <v>22</v>
      </c>
      <c r="E80" s="35" t="s">
        <v>41</v>
      </c>
      <c r="F80" s="36">
        <v>200</v>
      </c>
      <c r="G80" s="36">
        <v>0</v>
      </c>
      <c r="H80" s="36">
        <v>0</v>
      </c>
      <c r="I80" s="36">
        <v>14.5</v>
      </c>
      <c r="J80" s="33">
        <f t="shared" si="8"/>
        <v>58</v>
      </c>
      <c r="K80" s="37" t="s">
        <v>46</v>
      </c>
      <c r="L80" s="64">
        <v>2.2999999999999998</v>
      </c>
    </row>
    <row r="81" spans="1:12" ht="15.75" thickBot="1" x14ac:dyDescent="0.3">
      <c r="A81" s="21"/>
      <c r="B81" s="13"/>
      <c r="C81" s="9"/>
      <c r="D81" s="56" t="s">
        <v>29</v>
      </c>
      <c r="E81" s="35" t="s">
        <v>59</v>
      </c>
      <c r="F81" s="36">
        <v>200</v>
      </c>
      <c r="G81" s="36">
        <v>0</v>
      </c>
      <c r="H81" s="36">
        <v>0</v>
      </c>
      <c r="I81" s="36">
        <v>6</v>
      </c>
      <c r="J81" s="33">
        <f t="shared" si="8"/>
        <v>24</v>
      </c>
      <c r="K81" s="37" t="s">
        <v>60</v>
      </c>
      <c r="L81" s="36">
        <v>35</v>
      </c>
    </row>
    <row r="82" spans="1:12" ht="15" x14ac:dyDescent="0.25">
      <c r="A82" s="21"/>
      <c r="B82" s="13"/>
      <c r="C82" s="9"/>
      <c r="D82" s="56"/>
      <c r="E82" s="35"/>
      <c r="F82" s="36"/>
      <c r="G82" s="36"/>
      <c r="H82" s="36"/>
      <c r="I82" s="36"/>
      <c r="J82" s="33"/>
      <c r="K82" s="37"/>
      <c r="L82" s="64"/>
    </row>
    <row r="83" spans="1:12" ht="15" x14ac:dyDescent="0.25">
      <c r="A83" s="21"/>
      <c r="B83" s="13"/>
      <c r="C83" s="9"/>
      <c r="D83" s="5"/>
      <c r="E83" s="35"/>
      <c r="F83" s="36"/>
      <c r="G83" s="36"/>
      <c r="H83" s="36"/>
      <c r="I83" s="36"/>
      <c r="J83" s="36"/>
      <c r="K83" s="37"/>
      <c r="L83" s="64"/>
    </row>
    <row r="84" spans="1:12" ht="15" x14ac:dyDescent="0.25">
      <c r="A84" s="22"/>
      <c r="B84" s="15"/>
      <c r="C84" s="6"/>
      <c r="D84" s="45" t="s">
        <v>32</v>
      </c>
      <c r="E84" s="46"/>
      <c r="F84" s="47">
        <f>SUM(F78:F83)</f>
        <v>670</v>
      </c>
      <c r="G84" s="47">
        <f>SUM(G78:G83)</f>
        <v>15.96</v>
      </c>
      <c r="H84" s="47">
        <f>SUM(H78:H83)</f>
        <v>17</v>
      </c>
      <c r="I84" s="47">
        <f>SUM(I78:I83)</f>
        <v>68.599999999999994</v>
      </c>
      <c r="J84" s="47">
        <f>SUM(J78:J83)</f>
        <v>491.24</v>
      </c>
      <c r="K84" s="48"/>
      <c r="L84" s="65">
        <f>SUM(L78:L83)</f>
        <v>88.929999999999993</v>
      </c>
    </row>
    <row r="85" spans="1:12" ht="15" x14ac:dyDescent="0.25">
      <c r="A85" s="24">
        <f>A78</f>
        <v>1</v>
      </c>
      <c r="B85" s="11">
        <f>B78</f>
        <v>5</v>
      </c>
      <c r="C85" s="8" t="s">
        <v>24</v>
      </c>
      <c r="D85" s="56" t="s">
        <v>25</v>
      </c>
      <c r="E85" s="35"/>
      <c r="F85" s="36"/>
      <c r="G85" s="36"/>
      <c r="H85" s="36"/>
      <c r="I85" s="36"/>
      <c r="J85" s="36"/>
      <c r="K85" s="37"/>
      <c r="L85" s="36"/>
    </row>
    <row r="86" spans="1:12" ht="15" x14ac:dyDescent="0.25">
      <c r="A86" s="21"/>
      <c r="B86" s="13"/>
      <c r="C86" s="9"/>
      <c r="D86" s="56" t="s">
        <v>26</v>
      </c>
      <c r="E86" s="35"/>
      <c r="F86" s="36"/>
      <c r="G86" s="36"/>
      <c r="H86" s="36"/>
      <c r="I86" s="36"/>
      <c r="J86" s="36"/>
      <c r="K86" s="37"/>
      <c r="L86" s="36"/>
    </row>
    <row r="87" spans="1:12" ht="15" x14ac:dyDescent="0.25">
      <c r="A87" s="21"/>
      <c r="B87" s="13"/>
      <c r="C87" s="9"/>
      <c r="D87" s="56" t="s">
        <v>27</v>
      </c>
      <c r="E87" s="35"/>
      <c r="F87" s="36"/>
      <c r="G87" s="36"/>
      <c r="H87" s="36"/>
      <c r="I87" s="36"/>
      <c r="J87" s="36"/>
      <c r="K87" s="37"/>
      <c r="L87" s="36"/>
    </row>
    <row r="88" spans="1:12" ht="15" x14ac:dyDescent="0.25">
      <c r="A88" s="21"/>
      <c r="B88" s="13"/>
      <c r="C88" s="9"/>
      <c r="D88" s="56" t="s">
        <v>28</v>
      </c>
      <c r="E88" s="35"/>
      <c r="F88" s="36"/>
      <c r="G88" s="36"/>
      <c r="H88" s="36"/>
      <c r="I88" s="36"/>
      <c r="J88" s="36"/>
      <c r="K88" s="37"/>
      <c r="L88" s="36"/>
    </row>
    <row r="89" spans="1:12" ht="15" x14ac:dyDescent="0.25">
      <c r="A89" s="21"/>
      <c r="B89" s="13"/>
      <c r="C89" s="9"/>
      <c r="D89" s="56" t="s">
        <v>29</v>
      </c>
      <c r="E89" s="35"/>
      <c r="F89" s="36"/>
      <c r="G89" s="36"/>
      <c r="H89" s="36"/>
      <c r="I89" s="36"/>
      <c r="J89" s="36"/>
      <c r="K89" s="37"/>
      <c r="L89" s="36"/>
    </row>
    <row r="90" spans="1:12" ht="15" x14ac:dyDescent="0.25">
      <c r="A90" s="21"/>
      <c r="B90" s="13"/>
      <c r="C90" s="9"/>
      <c r="D90" s="56" t="s">
        <v>30</v>
      </c>
      <c r="E90" s="35"/>
      <c r="F90" s="36"/>
      <c r="G90" s="36"/>
      <c r="H90" s="36"/>
      <c r="I90" s="36"/>
      <c r="J90" s="36"/>
      <c r="K90" s="37"/>
      <c r="L90" s="36"/>
    </row>
    <row r="91" spans="1:12" ht="15" x14ac:dyDescent="0.25">
      <c r="A91" s="21"/>
      <c r="B91" s="13"/>
      <c r="C91" s="9"/>
      <c r="D91" s="56" t="s">
        <v>31</v>
      </c>
      <c r="E91" s="35"/>
      <c r="F91" s="36"/>
      <c r="G91" s="36"/>
      <c r="H91" s="36"/>
      <c r="I91" s="36"/>
      <c r="J91" s="36"/>
      <c r="K91" s="37"/>
      <c r="L91" s="36"/>
    </row>
    <row r="92" spans="1:12" ht="15" x14ac:dyDescent="0.25">
      <c r="A92" s="22"/>
      <c r="B92" s="15"/>
      <c r="C92" s="6"/>
      <c r="D92" s="16" t="s">
        <v>32</v>
      </c>
      <c r="E92" s="7"/>
      <c r="F92" s="17">
        <f>SUM(F85:F91)</f>
        <v>0</v>
      </c>
      <c r="G92" s="17">
        <f>SUM(G85:G91)</f>
        <v>0</v>
      </c>
      <c r="H92" s="17">
        <f>SUM(H85:H91)</f>
        <v>0</v>
      </c>
      <c r="I92" s="17">
        <f>SUM(I85:I91)</f>
        <v>0</v>
      </c>
      <c r="J92" s="17">
        <f>SUM(J85:J91)</f>
        <v>0</v>
      </c>
      <c r="K92" s="23"/>
      <c r="L92" s="17">
        <f>SUM(L85:L91)</f>
        <v>0</v>
      </c>
    </row>
    <row r="93" spans="1:12" ht="15.75" customHeight="1" thickBot="1" x14ac:dyDescent="0.25">
      <c r="A93" s="49">
        <f>A78</f>
        <v>1</v>
      </c>
      <c r="B93" s="50">
        <f>B78</f>
        <v>5</v>
      </c>
      <c r="C93" s="74" t="s">
        <v>4</v>
      </c>
      <c r="D93" s="75"/>
      <c r="E93" s="51"/>
      <c r="F93" s="52">
        <f>F84+F92</f>
        <v>670</v>
      </c>
      <c r="G93" s="52">
        <f>G84+G92</f>
        <v>15.96</v>
      </c>
      <c r="H93" s="52">
        <f>H84+H92</f>
        <v>17</v>
      </c>
      <c r="I93" s="52">
        <f>I84+I92</f>
        <v>68.599999999999994</v>
      </c>
      <c r="J93" s="52">
        <f>J84+J92</f>
        <v>491.24</v>
      </c>
      <c r="K93" s="52"/>
      <c r="L93" s="52">
        <f>L84+L92</f>
        <v>88.929999999999993</v>
      </c>
    </row>
    <row r="94" spans="1:12" ht="15.75" thickBot="1" x14ac:dyDescent="0.3">
      <c r="A94" s="18">
        <v>2</v>
      </c>
      <c r="B94" s="19">
        <v>1</v>
      </c>
      <c r="C94" s="20" t="s">
        <v>20</v>
      </c>
      <c r="D94" s="54" t="s">
        <v>21</v>
      </c>
      <c r="E94" s="32" t="s">
        <v>86</v>
      </c>
      <c r="F94" s="33">
        <v>250</v>
      </c>
      <c r="G94" s="33">
        <v>7.9</v>
      </c>
      <c r="H94" s="33">
        <v>10.1</v>
      </c>
      <c r="I94" s="33">
        <v>27.1</v>
      </c>
      <c r="J94" s="33">
        <f>SUM(G94*4+H94*9+I94*4)</f>
        <v>230.9</v>
      </c>
      <c r="K94" s="34" t="s">
        <v>87</v>
      </c>
      <c r="L94" s="63">
        <v>24.11</v>
      </c>
    </row>
    <row r="95" spans="1:12" ht="15.75" thickBot="1" x14ac:dyDescent="0.3">
      <c r="A95" s="21"/>
      <c r="B95" s="13"/>
      <c r="C95" s="9"/>
      <c r="D95" s="69" t="s">
        <v>25</v>
      </c>
      <c r="E95" s="35" t="s">
        <v>104</v>
      </c>
      <c r="F95" s="36">
        <v>70</v>
      </c>
      <c r="G95" s="36">
        <v>5.05</v>
      </c>
      <c r="H95" s="36">
        <v>5.2</v>
      </c>
      <c r="I95" s="36">
        <v>10.6</v>
      </c>
      <c r="J95" s="33">
        <f t="shared" ref="J95:J98" si="9">SUM(G95*4+H95*9+I95*4)</f>
        <v>109.4</v>
      </c>
      <c r="K95" s="66" t="s">
        <v>95</v>
      </c>
      <c r="L95" s="64">
        <v>29.8</v>
      </c>
    </row>
    <row r="96" spans="1:12" ht="15.75" thickBot="1" x14ac:dyDescent="0.3">
      <c r="A96" s="21"/>
      <c r="B96" s="13"/>
      <c r="C96" s="9"/>
      <c r="D96" s="56" t="s">
        <v>22</v>
      </c>
      <c r="E96" s="35" t="s">
        <v>103</v>
      </c>
      <c r="F96" s="36">
        <v>200</v>
      </c>
      <c r="G96" s="36">
        <v>3.2</v>
      </c>
      <c r="H96" s="36">
        <v>2.6</v>
      </c>
      <c r="I96" s="36">
        <v>14.9</v>
      </c>
      <c r="J96" s="33">
        <f t="shared" si="9"/>
        <v>95.800000000000011</v>
      </c>
      <c r="K96" s="37" t="s">
        <v>46</v>
      </c>
      <c r="L96" s="64">
        <v>15.75</v>
      </c>
    </row>
    <row r="97" spans="1:12" ht="15.75" thickBot="1" x14ac:dyDescent="0.3">
      <c r="A97" s="21"/>
      <c r="B97" s="13"/>
      <c r="C97" s="9"/>
      <c r="D97" s="56" t="s">
        <v>82</v>
      </c>
      <c r="E97" s="35" t="s">
        <v>42</v>
      </c>
      <c r="F97" s="36">
        <v>26</v>
      </c>
      <c r="G97" s="36">
        <v>2.4</v>
      </c>
      <c r="H97" s="36">
        <v>0.4</v>
      </c>
      <c r="I97" s="36">
        <v>12.6</v>
      </c>
      <c r="J97" s="33">
        <f t="shared" si="9"/>
        <v>63.599999999999994</v>
      </c>
      <c r="K97" s="37" t="s">
        <v>47</v>
      </c>
      <c r="L97" s="64">
        <v>2.6</v>
      </c>
    </row>
    <row r="98" spans="1:12" ht="15" x14ac:dyDescent="0.25">
      <c r="A98" s="21"/>
      <c r="B98" s="13"/>
      <c r="C98" s="9"/>
      <c r="D98" s="5" t="s">
        <v>23</v>
      </c>
      <c r="E98" s="35" t="s">
        <v>43</v>
      </c>
      <c r="F98" s="36">
        <v>111</v>
      </c>
      <c r="G98" s="36">
        <v>0.64</v>
      </c>
      <c r="H98" s="36">
        <v>0.64</v>
      </c>
      <c r="I98" s="36">
        <v>16.68</v>
      </c>
      <c r="J98" s="33">
        <f t="shared" si="9"/>
        <v>75.039999999999992</v>
      </c>
      <c r="K98" s="37" t="s">
        <v>48</v>
      </c>
      <c r="L98" s="64">
        <v>16.670000000000002</v>
      </c>
    </row>
    <row r="99" spans="1:12" ht="15" x14ac:dyDescent="0.25">
      <c r="A99" s="21"/>
      <c r="B99" s="13"/>
      <c r="C99" s="9"/>
      <c r="D99" s="5"/>
      <c r="E99" s="35"/>
      <c r="F99" s="36"/>
      <c r="G99" s="36"/>
      <c r="H99" s="36"/>
      <c r="I99" s="36"/>
      <c r="J99" s="36"/>
      <c r="K99" s="37"/>
      <c r="L99" s="64"/>
    </row>
    <row r="100" spans="1:12" ht="15" x14ac:dyDescent="0.25">
      <c r="A100" s="22"/>
      <c r="B100" s="15"/>
      <c r="C100" s="6"/>
      <c r="D100" s="45" t="s">
        <v>32</v>
      </c>
      <c r="E100" s="46"/>
      <c r="F100" s="47">
        <f>SUM(F94:F99)</f>
        <v>657</v>
      </c>
      <c r="G100" s="47">
        <f>SUM(G94:G99)</f>
        <v>19.189999999999998</v>
      </c>
      <c r="H100" s="47">
        <f>SUM(H94:H99)</f>
        <v>18.940000000000001</v>
      </c>
      <c r="I100" s="47">
        <f>SUM(I94:I99)</f>
        <v>81.88</v>
      </c>
      <c r="J100" s="47">
        <f>SUM(J94:J99)</f>
        <v>574.74</v>
      </c>
      <c r="K100" s="48"/>
      <c r="L100" s="47">
        <f>SUM(L94:L99)</f>
        <v>88.929999999999993</v>
      </c>
    </row>
    <row r="101" spans="1:12" ht="15" x14ac:dyDescent="0.25">
      <c r="A101" s="24">
        <f>A94</f>
        <v>2</v>
      </c>
      <c r="B101" s="11">
        <f>B94</f>
        <v>1</v>
      </c>
      <c r="C101" s="8" t="s">
        <v>24</v>
      </c>
      <c r="D101" s="56" t="s">
        <v>25</v>
      </c>
      <c r="E101" s="35"/>
      <c r="F101" s="36"/>
      <c r="G101" s="36"/>
      <c r="H101" s="36"/>
      <c r="I101" s="36"/>
      <c r="J101" s="36"/>
      <c r="K101" s="37"/>
      <c r="L101" s="36"/>
    </row>
    <row r="102" spans="1:12" ht="15" x14ac:dyDescent="0.25">
      <c r="A102" s="21"/>
      <c r="B102" s="13"/>
      <c r="C102" s="9"/>
      <c r="D102" s="56" t="s">
        <v>26</v>
      </c>
      <c r="E102" s="35"/>
      <c r="F102" s="36"/>
      <c r="G102" s="36"/>
      <c r="H102" s="36"/>
      <c r="I102" s="36"/>
      <c r="J102" s="36"/>
      <c r="K102" s="37"/>
      <c r="L102" s="36"/>
    </row>
    <row r="103" spans="1:12" ht="15" x14ac:dyDescent="0.25">
      <c r="A103" s="21"/>
      <c r="B103" s="13"/>
      <c r="C103" s="9"/>
      <c r="D103" s="56" t="s">
        <v>27</v>
      </c>
      <c r="E103" s="35"/>
      <c r="F103" s="36"/>
      <c r="G103" s="36"/>
      <c r="H103" s="36"/>
      <c r="I103" s="36"/>
      <c r="J103" s="36"/>
      <c r="K103" s="37"/>
      <c r="L103" s="36"/>
    </row>
    <row r="104" spans="1:12" ht="15" x14ac:dyDescent="0.25">
      <c r="A104" s="21"/>
      <c r="B104" s="13"/>
      <c r="C104" s="9"/>
      <c r="D104" s="56" t="s">
        <v>28</v>
      </c>
      <c r="E104" s="35"/>
      <c r="F104" s="36"/>
      <c r="G104" s="36"/>
      <c r="H104" s="36"/>
      <c r="I104" s="36"/>
      <c r="J104" s="36"/>
      <c r="K104" s="37"/>
      <c r="L104" s="36"/>
    </row>
    <row r="105" spans="1:12" ht="15" x14ac:dyDescent="0.25">
      <c r="A105" s="21"/>
      <c r="B105" s="13"/>
      <c r="C105" s="9"/>
      <c r="D105" s="56" t="s">
        <v>29</v>
      </c>
      <c r="E105" s="35"/>
      <c r="F105" s="36"/>
      <c r="G105" s="36"/>
      <c r="H105" s="36"/>
      <c r="I105" s="36"/>
      <c r="J105" s="36"/>
      <c r="K105" s="37"/>
      <c r="L105" s="36"/>
    </row>
    <row r="106" spans="1:12" ht="15" x14ac:dyDescent="0.25">
      <c r="A106" s="21"/>
      <c r="B106" s="13"/>
      <c r="C106" s="9"/>
      <c r="D106" s="56" t="s">
        <v>30</v>
      </c>
      <c r="E106" s="35"/>
      <c r="F106" s="36"/>
      <c r="G106" s="36"/>
      <c r="H106" s="36"/>
      <c r="I106" s="36"/>
      <c r="J106" s="36"/>
      <c r="K106" s="37"/>
      <c r="L106" s="36"/>
    </row>
    <row r="107" spans="1:12" ht="15" x14ac:dyDescent="0.25">
      <c r="A107" s="21"/>
      <c r="B107" s="13"/>
      <c r="C107" s="9"/>
      <c r="D107" s="56" t="s">
        <v>31</v>
      </c>
      <c r="E107" s="35"/>
      <c r="F107" s="36"/>
      <c r="G107" s="36"/>
      <c r="H107" s="36"/>
      <c r="I107" s="36"/>
      <c r="J107" s="36"/>
      <c r="K107" s="37"/>
      <c r="L107" s="36"/>
    </row>
    <row r="108" spans="1:12" ht="15" x14ac:dyDescent="0.25">
      <c r="A108" s="22"/>
      <c r="B108" s="15"/>
      <c r="C108" s="6"/>
      <c r="D108" s="16" t="s">
        <v>32</v>
      </c>
      <c r="E108" s="7"/>
      <c r="F108" s="17">
        <f>SUM(F101:F107)</f>
        <v>0</v>
      </c>
      <c r="G108" s="17">
        <f>SUM(G101:G107)</f>
        <v>0</v>
      </c>
      <c r="H108" s="17">
        <f>SUM(H101:H107)</f>
        <v>0</v>
      </c>
      <c r="I108" s="17">
        <f>SUM(I101:I107)</f>
        <v>0</v>
      </c>
      <c r="J108" s="17">
        <f>SUM(J101:J107)</f>
        <v>0</v>
      </c>
      <c r="K108" s="23"/>
      <c r="L108" s="17">
        <f>SUM(L101:L107)</f>
        <v>0</v>
      </c>
    </row>
    <row r="109" spans="1:12" ht="15.75" thickBot="1" x14ac:dyDescent="0.25">
      <c r="A109" s="49">
        <f>A94</f>
        <v>2</v>
      </c>
      <c r="B109" s="50">
        <f>B94</f>
        <v>1</v>
      </c>
      <c r="C109" s="74" t="s">
        <v>4</v>
      </c>
      <c r="D109" s="75"/>
      <c r="E109" s="51"/>
      <c r="F109" s="52">
        <f>F100+F108</f>
        <v>657</v>
      </c>
      <c r="G109" s="52">
        <f>G100+G108</f>
        <v>19.189999999999998</v>
      </c>
      <c r="H109" s="52">
        <f>H100+H108</f>
        <v>18.940000000000001</v>
      </c>
      <c r="I109" s="52">
        <f>I100+I108</f>
        <v>81.88</v>
      </c>
      <c r="J109" s="52">
        <f>J100+J108</f>
        <v>574.74</v>
      </c>
      <c r="K109" s="52"/>
      <c r="L109" s="52">
        <f>L100+L108</f>
        <v>88.929999999999993</v>
      </c>
    </row>
    <row r="110" spans="1:12" ht="15.75" thickBot="1" x14ac:dyDescent="0.3">
      <c r="A110" s="12">
        <v>2</v>
      </c>
      <c r="B110" s="13">
        <v>2</v>
      </c>
      <c r="C110" s="20" t="s">
        <v>20</v>
      </c>
      <c r="D110" s="54" t="s">
        <v>26</v>
      </c>
      <c r="E110" s="32" t="s">
        <v>88</v>
      </c>
      <c r="F110" s="33">
        <v>250</v>
      </c>
      <c r="G110" s="33">
        <v>1.74</v>
      </c>
      <c r="H110" s="33">
        <v>2.1</v>
      </c>
      <c r="I110" s="33">
        <v>21.9</v>
      </c>
      <c r="J110" s="33">
        <f>SUM(G110*4+H110*9+I110*4)</f>
        <v>113.46</v>
      </c>
      <c r="K110" s="34" t="s">
        <v>89</v>
      </c>
      <c r="L110" s="33">
        <v>23.25</v>
      </c>
    </row>
    <row r="111" spans="1:12" ht="15.75" thickBot="1" x14ac:dyDescent="0.3">
      <c r="A111" s="12"/>
      <c r="B111" s="13"/>
      <c r="C111" s="9"/>
      <c r="D111" s="55" t="s">
        <v>28</v>
      </c>
      <c r="E111" s="35" t="s">
        <v>94</v>
      </c>
      <c r="F111" s="36">
        <v>150</v>
      </c>
      <c r="G111" s="36">
        <v>2.6</v>
      </c>
      <c r="H111" s="36">
        <v>3.2</v>
      </c>
      <c r="I111" s="36">
        <v>15.6</v>
      </c>
      <c r="J111" s="33">
        <f t="shared" ref="J111:J113" si="10">SUM(G111*4+H111*9+I111*4)</f>
        <v>101.6</v>
      </c>
      <c r="K111" s="37" t="s">
        <v>57</v>
      </c>
      <c r="L111" s="64">
        <v>5</v>
      </c>
    </row>
    <row r="112" spans="1:12" ht="15.75" thickBot="1" x14ac:dyDescent="0.3">
      <c r="A112" s="12"/>
      <c r="B112" s="13"/>
      <c r="C112" s="9"/>
      <c r="D112" s="56" t="s">
        <v>27</v>
      </c>
      <c r="E112" s="35" t="s">
        <v>40</v>
      </c>
      <c r="F112" s="36">
        <v>90</v>
      </c>
      <c r="G112" s="36">
        <v>11</v>
      </c>
      <c r="H112" s="36">
        <v>9.32</v>
      </c>
      <c r="I112" s="36">
        <v>3.3</v>
      </c>
      <c r="J112" s="33">
        <f t="shared" si="10"/>
        <v>141.07999999999998</v>
      </c>
      <c r="K112" s="37" t="s">
        <v>49</v>
      </c>
      <c r="L112" s="64">
        <v>18.100000000000001</v>
      </c>
    </row>
    <row r="113" spans="1:12" ht="15.75" thickBot="1" x14ac:dyDescent="0.3">
      <c r="A113" s="12"/>
      <c r="B113" s="13"/>
      <c r="C113" s="9"/>
      <c r="D113" s="56" t="s">
        <v>22</v>
      </c>
      <c r="E113" s="35" t="s">
        <v>51</v>
      </c>
      <c r="F113" s="36">
        <v>200</v>
      </c>
      <c r="G113" s="36">
        <v>0.2</v>
      </c>
      <c r="H113" s="36">
        <v>0.04</v>
      </c>
      <c r="I113" s="36">
        <v>10.199999999999999</v>
      </c>
      <c r="J113" s="33">
        <f t="shared" si="10"/>
        <v>41.959999999999994</v>
      </c>
      <c r="K113" s="37" t="s">
        <v>54</v>
      </c>
      <c r="L113" s="64">
        <v>5.15</v>
      </c>
    </row>
    <row r="114" spans="1:12" ht="15.75" thickBot="1" x14ac:dyDescent="0.3">
      <c r="A114" s="12"/>
      <c r="B114" s="13"/>
      <c r="C114" s="9"/>
      <c r="D114" s="56" t="s">
        <v>78</v>
      </c>
      <c r="E114" s="35" t="s">
        <v>42</v>
      </c>
      <c r="F114" s="36">
        <v>50</v>
      </c>
      <c r="G114" s="36">
        <v>2.4</v>
      </c>
      <c r="H114" s="36">
        <v>0.4</v>
      </c>
      <c r="I114" s="36">
        <v>12.6</v>
      </c>
      <c r="J114" s="33">
        <f t="shared" ref="J114:J116" si="11">SUM(G114*4+H114*9+I114*4)</f>
        <v>63.599999999999994</v>
      </c>
      <c r="K114" s="37" t="s">
        <v>47</v>
      </c>
      <c r="L114" s="64">
        <v>5</v>
      </c>
    </row>
    <row r="115" spans="1:12" ht="15.75" thickBot="1" x14ac:dyDescent="0.3">
      <c r="A115" s="12"/>
      <c r="B115" s="13"/>
      <c r="C115" s="9"/>
      <c r="D115" s="55" t="s">
        <v>25</v>
      </c>
      <c r="E115" s="35" t="s">
        <v>99</v>
      </c>
      <c r="F115" s="36">
        <v>60</v>
      </c>
      <c r="G115" s="36">
        <v>0.45</v>
      </c>
      <c r="H115" s="36">
        <v>2.25</v>
      </c>
      <c r="I115" s="36">
        <v>2.4</v>
      </c>
      <c r="J115" s="33">
        <f t="shared" si="11"/>
        <v>31.65</v>
      </c>
      <c r="K115" s="37" t="s">
        <v>96</v>
      </c>
      <c r="L115" s="64">
        <v>16.100000000000001</v>
      </c>
    </row>
    <row r="116" spans="1:12" ht="15" x14ac:dyDescent="0.25">
      <c r="A116" s="12"/>
      <c r="B116" s="13"/>
      <c r="C116" s="9"/>
      <c r="D116" s="5" t="s">
        <v>23</v>
      </c>
      <c r="E116" s="35" t="s">
        <v>43</v>
      </c>
      <c r="F116" s="36">
        <v>109</v>
      </c>
      <c r="G116" s="36">
        <v>0.64</v>
      </c>
      <c r="H116" s="36">
        <v>0.64</v>
      </c>
      <c r="I116" s="36">
        <v>16.68</v>
      </c>
      <c r="J116" s="33">
        <f t="shared" si="11"/>
        <v>75.039999999999992</v>
      </c>
      <c r="K116" s="37" t="s">
        <v>48</v>
      </c>
      <c r="L116" s="64">
        <v>16.329999999999998</v>
      </c>
    </row>
    <row r="117" spans="1:12" ht="15" x14ac:dyDescent="0.25">
      <c r="A117" s="12"/>
      <c r="B117" s="13"/>
      <c r="C117" s="9"/>
      <c r="D117" s="5"/>
      <c r="E117" s="35"/>
      <c r="F117" s="36"/>
      <c r="G117" s="36"/>
      <c r="H117" s="36"/>
      <c r="I117" s="36"/>
      <c r="J117" s="59"/>
      <c r="K117" s="37"/>
      <c r="L117" s="64"/>
    </row>
    <row r="118" spans="1:12" ht="15" x14ac:dyDescent="0.25">
      <c r="A118" s="14"/>
      <c r="B118" s="15"/>
      <c r="C118" s="6"/>
      <c r="D118" s="45" t="s">
        <v>32</v>
      </c>
      <c r="E118" s="46"/>
      <c r="F118" s="47">
        <f>SUM(F110:F116)</f>
        <v>909</v>
      </c>
      <c r="G118" s="47">
        <f>SUM(G110:G116)</f>
        <v>19.029999999999998</v>
      </c>
      <c r="H118" s="47">
        <f>SUM(H110:H116)</f>
        <v>17.950000000000003</v>
      </c>
      <c r="I118" s="47">
        <f>SUM(I110:I116)</f>
        <v>82.68</v>
      </c>
      <c r="J118" s="47">
        <f>SUM(J110:J116)</f>
        <v>568.38999999999987</v>
      </c>
      <c r="K118" s="48"/>
      <c r="L118" s="47">
        <f>SUM(L110:L116)</f>
        <v>88.929999999999993</v>
      </c>
    </row>
    <row r="119" spans="1:12" ht="15" x14ac:dyDescent="0.25">
      <c r="A119" s="11">
        <f>A110</f>
        <v>2</v>
      </c>
      <c r="B119" s="11">
        <f>B110</f>
        <v>2</v>
      </c>
      <c r="C119" s="8" t="s">
        <v>24</v>
      </c>
      <c r="D119" s="56" t="s">
        <v>25</v>
      </c>
      <c r="E119" s="35"/>
      <c r="F119" s="36"/>
      <c r="G119" s="36"/>
      <c r="H119" s="36"/>
      <c r="I119" s="36"/>
      <c r="J119" s="36"/>
      <c r="K119" s="37"/>
      <c r="L119" s="36"/>
    </row>
    <row r="120" spans="1:12" ht="15" x14ac:dyDescent="0.25">
      <c r="A120" s="12"/>
      <c r="B120" s="13"/>
      <c r="C120" s="9"/>
      <c r="D120" s="56" t="s">
        <v>26</v>
      </c>
      <c r="E120" s="35"/>
      <c r="F120" s="36"/>
      <c r="G120" s="36"/>
      <c r="H120" s="36"/>
      <c r="I120" s="36"/>
      <c r="J120" s="36"/>
      <c r="K120" s="37"/>
      <c r="L120" s="36"/>
    </row>
    <row r="121" spans="1:12" ht="15" x14ac:dyDescent="0.25">
      <c r="A121" s="12"/>
      <c r="B121" s="13"/>
      <c r="C121" s="9"/>
      <c r="D121" s="56" t="s">
        <v>27</v>
      </c>
      <c r="E121" s="35"/>
      <c r="F121" s="36"/>
      <c r="G121" s="36"/>
      <c r="H121" s="36"/>
      <c r="I121" s="36"/>
      <c r="J121" s="36"/>
      <c r="K121" s="37"/>
      <c r="L121" s="36"/>
    </row>
    <row r="122" spans="1:12" ht="15" x14ac:dyDescent="0.25">
      <c r="A122" s="12"/>
      <c r="B122" s="13"/>
      <c r="C122" s="9"/>
      <c r="D122" s="56" t="s">
        <v>28</v>
      </c>
      <c r="E122" s="35"/>
      <c r="F122" s="36"/>
      <c r="G122" s="36"/>
      <c r="H122" s="36"/>
      <c r="I122" s="36"/>
      <c r="J122" s="36"/>
      <c r="K122" s="37"/>
      <c r="L122" s="36"/>
    </row>
    <row r="123" spans="1:12" ht="15" x14ac:dyDescent="0.25">
      <c r="A123" s="12"/>
      <c r="B123" s="13"/>
      <c r="C123" s="9"/>
      <c r="D123" s="56" t="s">
        <v>29</v>
      </c>
      <c r="E123" s="35"/>
      <c r="F123" s="36"/>
      <c r="G123" s="36"/>
      <c r="H123" s="36"/>
      <c r="I123" s="36"/>
      <c r="J123" s="36"/>
      <c r="K123" s="37"/>
      <c r="L123" s="36"/>
    </row>
    <row r="124" spans="1:12" ht="15" x14ac:dyDescent="0.25">
      <c r="A124" s="12"/>
      <c r="B124" s="13"/>
      <c r="C124" s="9"/>
      <c r="D124" s="56" t="s">
        <v>30</v>
      </c>
      <c r="E124" s="35"/>
      <c r="F124" s="36"/>
      <c r="G124" s="36"/>
      <c r="H124" s="36"/>
      <c r="I124" s="36"/>
      <c r="J124" s="36"/>
      <c r="K124" s="37"/>
      <c r="L124" s="36"/>
    </row>
    <row r="125" spans="1:12" ht="15" x14ac:dyDescent="0.25">
      <c r="A125" s="12"/>
      <c r="B125" s="13"/>
      <c r="C125" s="9"/>
      <c r="D125" s="56" t="s">
        <v>31</v>
      </c>
      <c r="E125" s="35"/>
      <c r="F125" s="36"/>
      <c r="G125" s="36"/>
      <c r="H125" s="36"/>
      <c r="I125" s="36"/>
      <c r="J125" s="36"/>
      <c r="K125" s="37"/>
      <c r="L125" s="36"/>
    </row>
    <row r="126" spans="1:12" ht="15" x14ac:dyDescent="0.25">
      <c r="A126" s="14"/>
      <c r="B126" s="15"/>
      <c r="C126" s="6"/>
      <c r="D126" s="16" t="s">
        <v>32</v>
      </c>
      <c r="E126" s="7"/>
      <c r="F126" s="17">
        <f>SUM(F119:F125)</f>
        <v>0</v>
      </c>
      <c r="G126" s="17">
        <f>SUM(G119:G125)</f>
        <v>0</v>
      </c>
      <c r="H126" s="17">
        <f>SUM(H119:H125)</f>
        <v>0</v>
      </c>
      <c r="I126" s="17">
        <f>SUM(I119:I125)</f>
        <v>0</v>
      </c>
      <c r="J126" s="17">
        <f>SUM(J119:J125)</f>
        <v>0</v>
      </c>
      <c r="K126" s="23"/>
      <c r="L126" s="17">
        <f>SUM(L119:L125)</f>
        <v>0</v>
      </c>
    </row>
    <row r="127" spans="1:12" ht="15.75" thickBot="1" x14ac:dyDescent="0.25">
      <c r="A127" s="53">
        <f>A110</f>
        <v>2</v>
      </c>
      <c r="B127" s="53">
        <f>B110</f>
        <v>2</v>
      </c>
      <c r="C127" s="74" t="s">
        <v>4</v>
      </c>
      <c r="D127" s="75"/>
      <c r="E127" s="51"/>
      <c r="F127" s="52">
        <f>F118+F126</f>
        <v>909</v>
      </c>
      <c r="G127" s="52">
        <f>G118+G126</f>
        <v>19.029999999999998</v>
      </c>
      <c r="H127" s="52">
        <f>H118+H126</f>
        <v>17.950000000000003</v>
      </c>
      <c r="I127" s="52">
        <f>I118+I126</f>
        <v>82.68</v>
      </c>
      <c r="J127" s="52">
        <f>J118+J126</f>
        <v>568.38999999999987</v>
      </c>
      <c r="K127" s="52"/>
      <c r="L127" s="52">
        <f>L118+L126</f>
        <v>88.929999999999993</v>
      </c>
    </row>
    <row r="128" spans="1:12" ht="15.75" thickBot="1" x14ac:dyDescent="0.3">
      <c r="A128" s="18">
        <v>2</v>
      </c>
      <c r="B128" s="19">
        <v>3</v>
      </c>
      <c r="C128" s="20" t="s">
        <v>20</v>
      </c>
      <c r="D128" s="54" t="s">
        <v>26</v>
      </c>
      <c r="E128" s="32" t="s">
        <v>91</v>
      </c>
      <c r="F128" s="33">
        <v>250</v>
      </c>
      <c r="G128" s="33">
        <v>5.8</v>
      </c>
      <c r="H128" s="33">
        <v>6.5</v>
      </c>
      <c r="I128" s="33">
        <v>23.3</v>
      </c>
      <c r="J128" s="33">
        <f>SUM(G128*4+H128*9+I128*4)</f>
        <v>174.9</v>
      </c>
      <c r="K128" s="61" t="s">
        <v>56</v>
      </c>
      <c r="L128" s="33">
        <v>26.04</v>
      </c>
    </row>
    <row r="129" spans="1:12" ht="15.75" thickBot="1" x14ac:dyDescent="0.3">
      <c r="A129" s="21"/>
      <c r="B129" s="13"/>
      <c r="C129" s="9"/>
      <c r="D129" s="56" t="s">
        <v>27</v>
      </c>
      <c r="E129" s="35" t="s">
        <v>92</v>
      </c>
      <c r="F129" s="36">
        <v>150</v>
      </c>
      <c r="G129" s="36">
        <v>6.6</v>
      </c>
      <c r="H129" s="36">
        <v>6.8</v>
      </c>
      <c r="I129" s="36">
        <v>14.5</v>
      </c>
      <c r="J129" s="33">
        <f t="shared" ref="J129:J132" si="12">SUM(G129*4+H129*9+I129*4)</f>
        <v>145.6</v>
      </c>
      <c r="K129" s="62" t="s">
        <v>74</v>
      </c>
      <c r="L129" s="64">
        <v>29.43</v>
      </c>
    </row>
    <row r="130" spans="1:12" ht="15.75" customHeight="1" thickBot="1" x14ac:dyDescent="0.3">
      <c r="A130" s="21"/>
      <c r="B130" s="13"/>
      <c r="C130" s="9"/>
      <c r="D130" s="5" t="s">
        <v>25</v>
      </c>
      <c r="E130" s="35" t="s">
        <v>90</v>
      </c>
      <c r="F130" s="36">
        <v>60</v>
      </c>
      <c r="G130" s="36">
        <v>0.42</v>
      </c>
      <c r="H130" s="36">
        <v>2.4</v>
      </c>
      <c r="I130" s="36">
        <v>1.74</v>
      </c>
      <c r="J130" s="33">
        <f t="shared" si="12"/>
        <v>30.24</v>
      </c>
      <c r="K130" s="66" t="s">
        <v>61</v>
      </c>
      <c r="L130" s="64">
        <v>3.42</v>
      </c>
    </row>
    <row r="131" spans="1:12" ht="15.75" thickBot="1" x14ac:dyDescent="0.3">
      <c r="A131" s="21"/>
      <c r="B131" s="13"/>
      <c r="C131" s="9"/>
      <c r="D131" s="56" t="s">
        <v>22</v>
      </c>
      <c r="E131" s="35" t="s">
        <v>55</v>
      </c>
      <c r="F131" s="36">
        <v>200</v>
      </c>
      <c r="G131" s="36">
        <v>0.3</v>
      </c>
      <c r="H131" s="36">
        <v>0.06</v>
      </c>
      <c r="I131" s="36">
        <v>15.5</v>
      </c>
      <c r="J131" s="33">
        <f t="shared" si="12"/>
        <v>63.74</v>
      </c>
      <c r="K131" s="37" t="s">
        <v>58</v>
      </c>
      <c r="L131" s="64">
        <v>2.8</v>
      </c>
    </row>
    <row r="132" spans="1:12" ht="15.75" thickBot="1" x14ac:dyDescent="0.3">
      <c r="A132" s="21"/>
      <c r="B132" s="13"/>
      <c r="C132" s="9"/>
      <c r="D132" s="56" t="s">
        <v>78</v>
      </c>
      <c r="E132" s="35" t="s">
        <v>42</v>
      </c>
      <c r="F132" s="36">
        <v>50</v>
      </c>
      <c r="G132" s="36">
        <v>2.4</v>
      </c>
      <c r="H132" s="36">
        <v>0.4</v>
      </c>
      <c r="I132" s="36">
        <v>12.6</v>
      </c>
      <c r="J132" s="33">
        <f t="shared" si="12"/>
        <v>63.599999999999994</v>
      </c>
      <c r="K132" s="62" t="s">
        <v>47</v>
      </c>
      <c r="L132" s="64">
        <v>5</v>
      </c>
    </row>
    <row r="133" spans="1:12" ht="15.75" thickBot="1" x14ac:dyDescent="0.3">
      <c r="A133" s="21"/>
      <c r="B133" s="13"/>
      <c r="C133" s="9"/>
      <c r="D133" s="5" t="s">
        <v>23</v>
      </c>
      <c r="E133" s="35" t="s">
        <v>43</v>
      </c>
      <c r="F133" s="36">
        <v>142</v>
      </c>
      <c r="G133" s="36">
        <v>0.64</v>
      </c>
      <c r="H133" s="36">
        <v>0.64</v>
      </c>
      <c r="I133" s="36">
        <v>15.2</v>
      </c>
      <c r="J133" s="33">
        <f t="shared" ref="J133" si="13">SUM(G133*4+H133*9+I133*4)</f>
        <v>69.12</v>
      </c>
      <c r="K133" s="37" t="s">
        <v>48</v>
      </c>
      <c r="L133" s="64">
        <v>22.24</v>
      </c>
    </row>
    <row r="134" spans="1:12" ht="15" x14ac:dyDescent="0.25">
      <c r="A134" s="21"/>
      <c r="B134" s="13"/>
      <c r="C134" s="9"/>
      <c r="D134" s="5"/>
      <c r="E134" s="35"/>
      <c r="F134" s="36"/>
      <c r="G134" s="36"/>
      <c r="H134" s="36"/>
      <c r="I134" s="36"/>
      <c r="J134" s="33"/>
      <c r="K134" s="37"/>
      <c r="L134" s="64"/>
    </row>
    <row r="135" spans="1:12" ht="15" x14ac:dyDescent="0.25">
      <c r="A135" s="22"/>
      <c r="B135" s="15"/>
      <c r="C135" s="6"/>
      <c r="D135" s="45" t="s">
        <v>32</v>
      </c>
      <c r="E135" s="46"/>
      <c r="F135" s="47">
        <f>SUM(F128:F134)</f>
        <v>852</v>
      </c>
      <c r="G135" s="47">
        <f>SUM(G128:G134)</f>
        <v>16.16</v>
      </c>
      <c r="H135" s="47">
        <f>SUM(H128:H134)</f>
        <v>16.8</v>
      </c>
      <c r="I135" s="47">
        <f>SUM(I128:I134)</f>
        <v>82.84</v>
      </c>
      <c r="J135" s="47">
        <f>SUM(J128:J134)</f>
        <v>547.20000000000005</v>
      </c>
      <c r="K135" s="48"/>
      <c r="L135" s="47">
        <f>SUM(L128:L134)</f>
        <v>88.929999999999993</v>
      </c>
    </row>
    <row r="136" spans="1:12" ht="15" x14ac:dyDescent="0.25">
      <c r="A136" s="24">
        <f>A128</f>
        <v>2</v>
      </c>
      <c r="B136" s="11">
        <f>B128</f>
        <v>3</v>
      </c>
      <c r="C136" s="8" t="s">
        <v>24</v>
      </c>
      <c r="D136" s="56" t="s">
        <v>25</v>
      </c>
      <c r="E136" s="35"/>
      <c r="F136" s="36"/>
      <c r="G136" s="36"/>
      <c r="H136" s="36"/>
      <c r="I136" s="36"/>
      <c r="J136" s="36"/>
      <c r="K136" s="37"/>
      <c r="L136" s="36"/>
    </row>
    <row r="137" spans="1:12" ht="15" x14ac:dyDescent="0.25">
      <c r="A137" s="21"/>
      <c r="B137" s="13"/>
      <c r="C137" s="9"/>
      <c r="D137" s="56" t="s">
        <v>26</v>
      </c>
      <c r="E137" s="35"/>
      <c r="F137" s="36"/>
      <c r="G137" s="36"/>
      <c r="H137" s="36"/>
      <c r="I137" s="36"/>
      <c r="J137" s="36"/>
      <c r="K137" s="37"/>
      <c r="L137" s="36"/>
    </row>
    <row r="138" spans="1:12" ht="15" x14ac:dyDescent="0.25">
      <c r="A138" s="21"/>
      <c r="B138" s="13"/>
      <c r="C138" s="9"/>
      <c r="D138" s="56" t="s">
        <v>27</v>
      </c>
      <c r="E138" s="35"/>
      <c r="F138" s="36"/>
      <c r="G138" s="36"/>
      <c r="H138" s="36"/>
      <c r="I138" s="36"/>
      <c r="J138" s="36"/>
      <c r="K138" s="37"/>
      <c r="L138" s="36"/>
    </row>
    <row r="139" spans="1:12" ht="15" x14ac:dyDescent="0.25">
      <c r="A139" s="21"/>
      <c r="B139" s="13"/>
      <c r="C139" s="9"/>
      <c r="D139" s="56" t="s">
        <v>28</v>
      </c>
      <c r="E139" s="35"/>
      <c r="F139" s="36"/>
      <c r="G139" s="36"/>
      <c r="H139" s="36"/>
      <c r="I139" s="36"/>
      <c r="J139" s="36"/>
      <c r="K139" s="37"/>
      <c r="L139" s="36"/>
    </row>
    <row r="140" spans="1:12" ht="15" x14ac:dyDescent="0.25">
      <c r="A140" s="21"/>
      <c r="B140" s="13"/>
      <c r="C140" s="9"/>
      <c r="D140" s="56" t="s">
        <v>29</v>
      </c>
      <c r="E140" s="35"/>
      <c r="F140" s="36"/>
      <c r="G140" s="36"/>
      <c r="H140" s="36"/>
      <c r="I140" s="36"/>
      <c r="J140" s="36"/>
      <c r="K140" s="37"/>
      <c r="L140" s="36"/>
    </row>
    <row r="141" spans="1:12" ht="15" x14ac:dyDescent="0.25">
      <c r="A141" s="21"/>
      <c r="B141" s="13"/>
      <c r="C141" s="9"/>
      <c r="D141" s="56" t="s">
        <v>30</v>
      </c>
      <c r="E141" s="35"/>
      <c r="F141" s="36"/>
      <c r="G141" s="36"/>
      <c r="H141" s="36"/>
      <c r="I141" s="36"/>
      <c r="J141" s="36"/>
      <c r="K141" s="37"/>
      <c r="L141" s="36"/>
    </row>
    <row r="142" spans="1:12" ht="15" x14ac:dyDescent="0.25">
      <c r="A142" s="21"/>
      <c r="B142" s="13"/>
      <c r="C142" s="9"/>
      <c r="D142" s="56" t="s">
        <v>31</v>
      </c>
      <c r="E142" s="35"/>
      <c r="F142" s="36"/>
      <c r="G142" s="36"/>
      <c r="H142" s="36"/>
      <c r="I142" s="36"/>
      <c r="J142" s="36"/>
      <c r="K142" s="37"/>
      <c r="L142" s="36"/>
    </row>
    <row r="143" spans="1:12" ht="15" x14ac:dyDescent="0.25">
      <c r="A143" s="22"/>
      <c r="B143" s="15"/>
      <c r="C143" s="6"/>
      <c r="D143" s="16" t="s">
        <v>32</v>
      </c>
      <c r="E143" s="7"/>
      <c r="F143" s="17">
        <f>SUM(F136:F142)</f>
        <v>0</v>
      </c>
      <c r="G143" s="17">
        <f>SUM(G136:G142)</f>
        <v>0</v>
      </c>
      <c r="H143" s="17">
        <f>SUM(H136:H142)</f>
        <v>0</v>
      </c>
      <c r="I143" s="17">
        <f>SUM(I136:I142)</f>
        <v>0</v>
      </c>
      <c r="J143" s="17">
        <f>SUM(J136:J142)</f>
        <v>0</v>
      </c>
      <c r="K143" s="23"/>
      <c r="L143" s="17">
        <f>SUM(L136:L142)</f>
        <v>0</v>
      </c>
    </row>
    <row r="144" spans="1:12" ht="15.75" thickBot="1" x14ac:dyDescent="0.25">
      <c r="A144" s="49">
        <f>A128</f>
        <v>2</v>
      </c>
      <c r="B144" s="50">
        <f>B128</f>
        <v>3</v>
      </c>
      <c r="C144" s="74" t="s">
        <v>4</v>
      </c>
      <c r="D144" s="75"/>
      <c r="E144" s="51"/>
      <c r="F144" s="52">
        <f>F135+F143</f>
        <v>852</v>
      </c>
      <c r="G144" s="52">
        <f>G135+G143</f>
        <v>16.16</v>
      </c>
      <c r="H144" s="52">
        <f>H135+H143</f>
        <v>16.8</v>
      </c>
      <c r="I144" s="52">
        <f>I135+I143</f>
        <v>82.84</v>
      </c>
      <c r="J144" s="52">
        <f>J135+J143</f>
        <v>547.20000000000005</v>
      </c>
      <c r="K144" s="52"/>
      <c r="L144" s="52">
        <f>L135+L143</f>
        <v>88.929999999999993</v>
      </c>
    </row>
    <row r="145" spans="1:12" ht="15.75" thickBot="1" x14ac:dyDescent="0.3">
      <c r="A145" s="21">
        <v>2</v>
      </c>
      <c r="B145" s="13">
        <v>4</v>
      </c>
      <c r="C145" s="68" t="s">
        <v>20</v>
      </c>
      <c r="D145" s="57" t="s">
        <v>26</v>
      </c>
      <c r="E145" s="58" t="s">
        <v>97</v>
      </c>
      <c r="F145" s="59">
        <v>250</v>
      </c>
      <c r="G145" s="59">
        <v>4.2</v>
      </c>
      <c r="H145" s="59">
        <v>3.5</v>
      </c>
      <c r="I145" s="59">
        <v>17.2</v>
      </c>
      <c r="J145" s="33">
        <f>SUM(G145*4+H145*9+I145*4)</f>
        <v>117.1</v>
      </c>
      <c r="K145" s="60" t="s">
        <v>52</v>
      </c>
      <c r="L145" s="64">
        <v>26.3</v>
      </c>
    </row>
    <row r="146" spans="1:12" ht="15.75" thickBot="1" x14ac:dyDescent="0.3">
      <c r="A146" s="21"/>
      <c r="B146" s="13"/>
      <c r="C146" s="68"/>
      <c r="D146" s="57" t="s">
        <v>28</v>
      </c>
      <c r="E146" s="58" t="s">
        <v>65</v>
      </c>
      <c r="F146" s="59">
        <v>150</v>
      </c>
      <c r="G146" s="59">
        <v>1.06</v>
      </c>
      <c r="H146" s="59">
        <v>3.28</v>
      </c>
      <c r="I146" s="59">
        <v>13.5</v>
      </c>
      <c r="J146" s="33">
        <f t="shared" ref="J146:J147" si="14">SUM(G146*4+H146*9+I146*4)</f>
        <v>87.759999999999991</v>
      </c>
      <c r="K146" s="60" t="s">
        <v>68</v>
      </c>
      <c r="L146" s="64">
        <v>19.05</v>
      </c>
    </row>
    <row r="147" spans="1:12" ht="15.75" thickBot="1" x14ac:dyDescent="0.3">
      <c r="A147" s="21"/>
      <c r="B147" s="13"/>
      <c r="C147" s="9"/>
      <c r="D147" s="56" t="s">
        <v>27</v>
      </c>
      <c r="E147" s="35" t="s">
        <v>66</v>
      </c>
      <c r="F147" s="36">
        <v>90</v>
      </c>
      <c r="G147" s="36">
        <v>10.9</v>
      </c>
      <c r="H147" s="36">
        <v>9.5</v>
      </c>
      <c r="I147" s="36">
        <v>7.9</v>
      </c>
      <c r="J147" s="33">
        <f t="shared" si="14"/>
        <v>160.69999999999999</v>
      </c>
      <c r="K147" s="37" t="s">
        <v>69</v>
      </c>
      <c r="L147" s="64">
        <v>20.03</v>
      </c>
    </row>
    <row r="148" spans="1:12" ht="15.75" thickBot="1" x14ac:dyDescent="0.3">
      <c r="A148" s="21"/>
      <c r="B148" s="13"/>
      <c r="C148" s="9"/>
      <c r="D148" s="56" t="s">
        <v>22</v>
      </c>
      <c r="E148" s="35" t="s">
        <v>41</v>
      </c>
      <c r="F148" s="36">
        <v>200</v>
      </c>
      <c r="G148" s="36">
        <v>0</v>
      </c>
      <c r="H148" s="36">
        <v>0</v>
      </c>
      <c r="I148" s="36">
        <v>14.5</v>
      </c>
      <c r="J148" s="33">
        <f>SUM(G148*4+H148*9+I148*4)</f>
        <v>58</v>
      </c>
      <c r="K148" s="37" t="s">
        <v>46</v>
      </c>
      <c r="L148" s="64">
        <v>2.2999999999999998</v>
      </c>
    </row>
    <row r="149" spans="1:12" ht="15.75" thickBot="1" x14ac:dyDescent="0.3">
      <c r="A149" s="21"/>
      <c r="B149" s="13"/>
      <c r="C149" s="9"/>
      <c r="D149" s="56" t="s">
        <v>78</v>
      </c>
      <c r="E149" s="35" t="s">
        <v>42</v>
      </c>
      <c r="F149" s="36">
        <v>50</v>
      </c>
      <c r="G149" s="36">
        <v>2.4</v>
      </c>
      <c r="H149" s="36">
        <v>0.4</v>
      </c>
      <c r="I149" s="36">
        <v>12.6</v>
      </c>
      <c r="J149" s="33">
        <f t="shared" ref="J149" si="15">SUM(G149*4+H149*9+I149*4)</f>
        <v>63.599999999999994</v>
      </c>
      <c r="K149" s="37" t="s">
        <v>47</v>
      </c>
      <c r="L149" s="64">
        <v>5</v>
      </c>
    </row>
    <row r="150" spans="1:12" ht="15.75" thickBot="1" x14ac:dyDescent="0.3">
      <c r="A150" s="21"/>
      <c r="B150" s="13"/>
      <c r="C150" s="9"/>
      <c r="D150" s="5" t="s">
        <v>25</v>
      </c>
      <c r="E150" s="35" t="s">
        <v>105</v>
      </c>
      <c r="F150" s="36">
        <v>60</v>
      </c>
      <c r="G150" s="36">
        <v>0.4</v>
      </c>
      <c r="H150" s="36">
        <v>2.25</v>
      </c>
      <c r="I150" s="36">
        <v>1.5</v>
      </c>
      <c r="J150" s="33">
        <f t="shared" ref="J150" si="16">SUM(G150*4+H150*9+I150*4)</f>
        <v>27.85</v>
      </c>
      <c r="K150" s="37" t="s">
        <v>106</v>
      </c>
      <c r="L150" s="64">
        <v>16.25</v>
      </c>
    </row>
    <row r="151" spans="1:12" ht="15" x14ac:dyDescent="0.25">
      <c r="A151" s="21"/>
      <c r="B151" s="13"/>
      <c r="C151" s="9"/>
      <c r="D151" s="5"/>
      <c r="E151" s="35"/>
      <c r="F151" s="36"/>
      <c r="G151" s="36"/>
      <c r="H151" s="36"/>
      <c r="I151" s="36"/>
      <c r="J151" s="33"/>
      <c r="K151" s="37"/>
      <c r="L151" s="64"/>
    </row>
    <row r="152" spans="1:12" ht="15" x14ac:dyDescent="0.25">
      <c r="A152" s="22"/>
      <c r="B152" s="15"/>
      <c r="C152" s="6"/>
      <c r="D152" s="45" t="s">
        <v>32</v>
      </c>
      <c r="E152" s="46"/>
      <c r="F152" s="47">
        <f>SUM(F145:F151)</f>
        <v>800</v>
      </c>
      <c r="G152" s="47">
        <f>SUM(G145:G151)</f>
        <v>18.959999999999997</v>
      </c>
      <c r="H152" s="47">
        <f>SUM(H145:H151)</f>
        <v>18.93</v>
      </c>
      <c r="I152" s="47">
        <f>SUM(I145:I151)</f>
        <v>67.2</v>
      </c>
      <c r="J152" s="47">
        <f>SUM(J145:J151)</f>
        <v>515.01</v>
      </c>
      <c r="K152" s="48"/>
      <c r="L152" s="47">
        <f>SUM(L145:L151)</f>
        <v>88.929999999999993</v>
      </c>
    </row>
    <row r="153" spans="1:12" ht="15" x14ac:dyDescent="0.25">
      <c r="A153" s="24">
        <v>2</v>
      </c>
      <c r="B153" s="11">
        <v>4</v>
      </c>
      <c r="C153" s="8" t="s">
        <v>24</v>
      </c>
      <c r="D153" s="56" t="s">
        <v>25</v>
      </c>
      <c r="E153" s="35"/>
      <c r="F153" s="36"/>
      <c r="G153" s="36"/>
      <c r="H153" s="36"/>
      <c r="I153" s="36"/>
      <c r="J153" s="36"/>
      <c r="K153" s="37"/>
      <c r="L153" s="36"/>
    </row>
    <row r="154" spans="1:12" ht="15" x14ac:dyDescent="0.25">
      <c r="A154" s="21"/>
      <c r="B154" s="13"/>
      <c r="C154" s="9"/>
      <c r="D154" s="56" t="s">
        <v>26</v>
      </c>
      <c r="E154" s="35"/>
      <c r="F154" s="36"/>
      <c r="G154" s="36"/>
      <c r="H154" s="36"/>
      <c r="I154" s="36"/>
      <c r="J154" s="36"/>
      <c r="K154" s="37"/>
      <c r="L154" s="36"/>
    </row>
    <row r="155" spans="1:12" ht="15" x14ac:dyDescent="0.25">
      <c r="A155" s="21"/>
      <c r="B155" s="13"/>
      <c r="C155" s="9"/>
      <c r="D155" s="56" t="s">
        <v>27</v>
      </c>
      <c r="E155" s="35"/>
      <c r="F155" s="36"/>
      <c r="G155" s="36"/>
      <c r="H155" s="36"/>
      <c r="I155" s="36"/>
      <c r="J155" s="36"/>
      <c r="K155" s="37"/>
      <c r="L155" s="36"/>
    </row>
    <row r="156" spans="1:12" ht="15" x14ac:dyDescent="0.25">
      <c r="A156" s="21"/>
      <c r="B156" s="13"/>
      <c r="C156" s="9"/>
      <c r="D156" s="56" t="s">
        <v>28</v>
      </c>
      <c r="E156" s="35"/>
      <c r="F156" s="36"/>
      <c r="G156" s="36"/>
      <c r="H156" s="36"/>
      <c r="I156" s="36"/>
      <c r="J156" s="36"/>
      <c r="K156" s="37"/>
      <c r="L156" s="36"/>
    </row>
    <row r="157" spans="1:12" ht="15" x14ac:dyDescent="0.25">
      <c r="A157" s="21"/>
      <c r="B157" s="13"/>
      <c r="C157" s="9"/>
      <c r="D157" s="56" t="s">
        <v>29</v>
      </c>
      <c r="E157" s="35"/>
      <c r="F157" s="36"/>
      <c r="G157" s="36"/>
      <c r="H157" s="36"/>
      <c r="I157" s="36"/>
      <c r="J157" s="36"/>
      <c r="K157" s="37"/>
      <c r="L157" s="36"/>
    </row>
    <row r="158" spans="1:12" ht="15" x14ac:dyDescent="0.25">
      <c r="A158" s="21"/>
      <c r="B158" s="13"/>
      <c r="C158" s="9"/>
      <c r="D158" s="56" t="s">
        <v>30</v>
      </c>
      <c r="E158" s="35"/>
      <c r="F158" s="36"/>
      <c r="G158" s="36"/>
      <c r="H158" s="36"/>
      <c r="I158" s="36"/>
      <c r="J158" s="36"/>
      <c r="K158" s="37"/>
      <c r="L158" s="36"/>
    </row>
    <row r="159" spans="1:12" ht="15" x14ac:dyDescent="0.25">
      <c r="A159" s="21"/>
      <c r="B159" s="13"/>
      <c r="C159" s="9"/>
      <c r="D159" s="56" t="s">
        <v>31</v>
      </c>
      <c r="E159" s="35"/>
      <c r="F159" s="36"/>
      <c r="G159" s="36"/>
      <c r="H159" s="36"/>
      <c r="I159" s="36"/>
      <c r="J159" s="36"/>
      <c r="K159" s="37"/>
      <c r="L159" s="36"/>
    </row>
    <row r="160" spans="1:12" ht="15" x14ac:dyDescent="0.25">
      <c r="A160" s="22"/>
      <c r="B160" s="15"/>
      <c r="C160" s="6"/>
      <c r="D160" s="16" t="s">
        <v>32</v>
      </c>
      <c r="E160" s="7"/>
      <c r="F160" s="17">
        <f>SUM(F153:F159)</f>
        <v>0</v>
      </c>
      <c r="G160" s="17">
        <f>SUM(G153:G159)</f>
        <v>0</v>
      </c>
      <c r="H160" s="17">
        <f>SUM(H153:H159)</f>
        <v>0</v>
      </c>
      <c r="I160" s="17">
        <f>SUM(I153:I159)</f>
        <v>0</v>
      </c>
      <c r="J160" s="17">
        <f>SUM(J153:J159)</f>
        <v>0</v>
      </c>
      <c r="K160" s="23"/>
      <c r="L160" s="17">
        <f>SUM(L153:L159)</f>
        <v>0</v>
      </c>
    </row>
    <row r="161" spans="1:12" ht="15.75" thickBot="1" x14ac:dyDescent="0.25">
      <c r="A161" s="49">
        <v>2</v>
      </c>
      <c r="B161" s="50">
        <v>4</v>
      </c>
      <c r="C161" s="74" t="s">
        <v>4</v>
      </c>
      <c r="D161" s="75"/>
      <c r="E161" s="51"/>
      <c r="F161" s="52">
        <f>F152+F160</f>
        <v>800</v>
      </c>
      <c r="G161" s="52">
        <f>G152+G160</f>
        <v>18.959999999999997</v>
      </c>
      <c r="H161" s="52">
        <f>H152+H160</f>
        <v>18.93</v>
      </c>
      <c r="I161" s="52">
        <f>I152+I160</f>
        <v>67.2</v>
      </c>
      <c r="J161" s="52">
        <f>J152+J160</f>
        <v>515.01</v>
      </c>
      <c r="K161" s="52"/>
      <c r="L161" s="52">
        <f>L152+L160</f>
        <v>88.929999999999993</v>
      </c>
    </row>
    <row r="162" spans="1:12" ht="15.75" thickBot="1" x14ac:dyDescent="0.3">
      <c r="A162" s="18">
        <v>2</v>
      </c>
      <c r="B162" s="19">
        <v>5</v>
      </c>
      <c r="C162" s="20" t="s">
        <v>20</v>
      </c>
      <c r="D162" s="54" t="s">
        <v>21</v>
      </c>
      <c r="E162" s="32" t="s">
        <v>107</v>
      </c>
      <c r="F162" s="33">
        <v>180</v>
      </c>
      <c r="G162" s="33">
        <v>12.8</v>
      </c>
      <c r="H162" s="33">
        <v>9.08</v>
      </c>
      <c r="I162" s="33">
        <v>22.3</v>
      </c>
      <c r="J162" s="33">
        <f>SUM(G162*4+H162*9+I162*4)</f>
        <v>222.12</v>
      </c>
      <c r="K162" s="34" t="s">
        <v>109</v>
      </c>
      <c r="L162" s="33">
        <v>57.45</v>
      </c>
    </row>
    <row r="163" spans="1:12" ht="15.75" thickBot="1" x14ac:dyDescent="0.3">
      <c r="A163" s="21"/>
      <c r="B163" s="13"/>
      <c r="C163" s="9"/>
      <c r="D163" s="55" t="s">
        <v>22</v>
      </c>
      <c r="E163" s="35" t="s">
        <v>41</v>
      </c>
      <c r="F163" s="36">
        <v>200</v>
      </c>
      <c r="G163" s="36">
        <v>0</v>
      </c>
      <c r="H163" s="36">
        <v>0</v>
      </c>
      <c r="I163" s="36">
        <v>14.5</v>
      </c>
      <c r="J163" s="33">
        <f t="shared" ref="J163:J165" si="17">SUM(G163*4+H163*9+I163*4)</f>
        <v>58</v>
      </c>
      <c r="K163" s="37" t="s">
        <v>46</v>
      </c>
      <c r="L163" s="36">
        <v>2.2999999999999998</v>
      </c>
    </row>
    <row r="164" spans="1:12" ht="15.75" thickBot="1" x14ac:dyDescent="0.3">
      <c r="A164" s="21"/>
      <c r="B164" s="13"/>
      <c r="C164" s="9"/>
      <c r="D164" s="56" t="s">
        <v>62</v>
      </c>
      <c r="E164" s="35" t="s">
        <v>108</v>
      </c>
      <c r="F164" s="36">
        <v>80</v>
      </c>
      <c r="G164" s="36">
        <v>5.6</v>
      </c>
      <c r="H164" s="36">
        <v>9.4</v>
      </c>
      <c r="I164" s="36">
        <v>23.4</v>
      </c>
      <c r="J164" s="33">
        <f t="shared" si="17"/>
        <v>200.6</v>
      </c>
      <c r="K164" s="37" t="s">
        <v>93</v>
      </c>
      <c r="L164" s="36">
        <v>7.45</v>
      </c>
    </row>
    <row r="165" spans="1:12" ht="15" x14ac:dyDescent="0.25">
      <c r="A165" s="21"/>
      <c r="B165" s="13"/>
      <c r="C165" s="9"/>
      <c r="D165" s="5" t="s">
        <v>23</v>
      </c>
      <c r="E165" s="35" t="s">
        <v>43</v>
      </c>
      <c r="F165" s="36">
        <v>145</v>
      </c>
      <c r="G165" s="36">
        <v>0.64</v>
      </c>
      <c r="H165" s="36">
        <v>0.64</v>
      </c>
      <c r="I165" s="36">
        <v>16.68</v>
      </c>
      <c r="J165" s="33">
        <f t="shared" si="17"/>
        <v>75.039999999999992</v>
      </c>
      <c r="K165" s="37" t="s">
        <v>48</v>
      </c>
      <c r="L165" s="64">
        <v>21.73</v>
      </c>
    </row>
    <row r="166" spans="1:12" ht="15" x14ac:dyDescent="0.25">
      <c r="A166" s="21"/>
      <c r="B166" s="13"/>
      <c r="C166" s="9"/>
      <c r="D166" s="5"/>
      <c r="E166" s="35"/>
      <c r="F166" s="36"/>
      <c r="G166" s="36"/>
      <c r="H166" s="36"/>
      <c r="I166" s="36"/>
      <c r="J166" s="36"/>
      <c r="K166" s="37"/>
      <c r="L166" s="36"/>
    </row>
    <row r="167" spans="1:12" ht="15.75" customHeight="1" x14ac:dyDescent="0.25">
      <c r="A167" s="22"/>
      <c r="B167" s="15"/>
      <c r="C167" s="6"/>
      <c r="D167" s="45" t="s">
        <v>32</v>
      </c>
      <c r="E167" s="46"/>
      <c r="F167" s="47">
        <f>SUM(F162:F166)</f>
        <v>605</v>
      </c>
      <c r="G167" s="47">
        <f>SUM(G162:G166)</f>
        <v>19.04</v>
      </c>
      <c r="H167" s="47">
        <f>SUM(H162:H166)</f>
        <v>19.12</v>
      </c>
      <c r="I167" s="47">
        <f>SUM(I162:I166)</f>
        <v>76.88</v>
      </c>
      <c r="J167" s="47">
        <f>SUM(J162:J166)</f>
        <v>555.76</v>
      </c>
      <c r="K167" s="48"/>
      <c r="L167" s="47">
        <f>SUM(L162:L166)</f>
        <v>88.93</v>
      </c>
    </row>
    <row r="168" spans="1:12" ht="15" x14ac:dyDescent="0.25">
      <c r="A168" s="24">
        <f>A162</f>
        <v>2</v>
      </c>
      <c r="B168" s="11">
        <f>B162</f>
        <v>5</v>
      </c>
      <c r="C168" s="8" t="s">
        <v>24</v>
      </c>
      <c r="D168" s="56" t="s">
        <v>25</v>
      </c>
      <c r="E168" s="35"/>
      <c r="F168" s="36"/>
      <c r="G168" s="36"/>
      <c r="H168" s="36"/>
      <c r="I168" s="36"/>
      <c r="J168" s="36"/>
      <c r="K168" s="37"/>
      <c r="L168" s="36"/>
    </row>
    <row r="169" spans="1:12" ht="15" x14ac:dyDescent="0.25">
      <c r="A169" s="21"/>
      <c r="B169" s="13"/>
      <c r="C169" s="9"/>
      <c r="D169" s="56" t="s">
        <v>26</v>
      </c>
      <c r="E169" s="35"/>
      <c r="F169" s="36"/>
      <c r="G169" s="36"/>
      <c r="H169" s="36"/>
      <c r="I169" s="36"/>
      <c r="J169" s="36"/>
      <c r="K169" s="37"/>
      <c r="L169" s="36"/>
    </row>
    <row r="170" spans="1:12" ht="15" x14ac:dyDescent="0.25">
      <c r="A170" s="21"/>
      <c r="B170" s="13"/>
      <c r="C170" s="9"/>
      <c r="D170" s="56" t="s">
        <v>27</v>
      </c>
      <c r="E170" s="35"/>
      <c r="F170" s="36"/>
      <c r="G170" s="36"/>
      <c r="H170" s="36"/>
      <c r="I170" s="36"/>
      <c r="J170" s="36"/>
      <c r="K170" s="37"/>
      <c r="L170" s="36"/>
    </row>
    <row r="171" spans="1:12" ht="15" x14ac:dyDescent="0.25">
      <c r="A171" s="21"/>
      <c r="B171" s="13"/>
      <c r="C171" s="9"/>
      <c r="D171" s="56" t="s">
        <v>28</v>
      </c>
      <c r="E171" s="35"/>
      <c r="F171" s="36"/>
      <c r="G171" s="36"/>
      <c r="H171" s="36"/>
      <c r="I171" s="36"/>
      <c r="J171" s="36"/>
      <c r="K171" s="37"/>
      <c r="L171" s="36"/>
    </row>
    <row r="172" spans="1:12" ht="15" x14ac:dyDescent="0.25">
      <c r="A172" s="21"/>
      <c r="B172" s="13"/>
      <c r="C172" s="9"/>
      <c r="D172" s="56" t="s">
        <v>29</v>
      </c>
      <c r="E172" s="35"/>
      <c r="F172" s="36"/>
      <c r="G172" s="36"/>
      <c r="H172" s="36"/>
      <c r="I172" s="36"/>
      <c r="J172" s="36"/>
      <c r="K172" s="37"/>
      <c r="L172" s="36"/>
    </row>
    <row r="173" spans="1:12" ht="15" x14ac:dyDescent="0.25">
      <c r="A173" s="21"/>
      <c r="B173" s="13"/>
      <c r="C173" s="9"/>
      <c r="D173" s="56" t="s">
        <v>30</v>
      </c>
      <c r="E173" s="35"/>
      <c r="F173" s="36"/>
      <c r="G173" s="36"/>
      <c r="H173" s="36"/>
      <c r="I173" s="36"/>
      <c r="J173" s="36"/>
      <c r="K173" s="37"/>
      <c r="L173" s="36"/>
    </row>
    <row r="174" spans="1:12" ht="15" x14ac:dyDescent="0.25">
      <c r="A174" s="21"/>
      <c r="B174" s="13"/>
      <c r="C174" s="9"/>
      <c r="D174" s="56" t="s">
        <v>31</v>
      </c>
      <c r="E174" s="35"/>
      <c r="F174" s="36"/>
      <c r="G174" s="36"/>
      <c r="H174" s="36"/>
      <c r="I174" s="36"/>
      <c r="J174" s="36"/>
      <c r="K174" s="37"/>
      <c r="L174" s="36"/>
    </row>
    <row r="175" spans="1:12" ht="15" x14ac:dyDescent="0.25">
      <c r="A175" s="22"/>
      <c r="B175" s="15"/>
      <c r="C175" s="6"/>
      <c r="D175" s="16" t="s">
        <v>32</v>
      </c>
      <c r="E175" s="7"/>
      <c r="F175" s="17">
        <f>SUM(F168:F174)</f>
        <v>0</v>
      </c>
      <c r="G175" s="17">
        <f>SUM(G168:G174)</f>
        <v>0</v>
      </c>
      <c r="H175" s="17">
        <f>SUM(H168:H174)</f>
        <v>0</v>
      </c>
      <c r="I175" s="17">
        <f>SUM(I168:I174)</f>
        <v>0</v>
      </c>
      <c r="J175" s="17">
        <f>SUM(J168:J174)</f>
        <v>0</v>
      </c>
      <c r="K175" s="23"/>
      <c r="L175" s="17">
        <f>SUM(L168:L174)</f>
        <v>0</v>
      </c>
    </row>
    <row r="176" spans="1:12" ht="15" x14ac:dyDescent="0.2">
      <c r="A176" s="49">
        <f>A162</f>
        <v>2</v>
      </c>
      <c r="B176" s="50">
        <f>B162</f>
        <v>5</v>
      </c>
      <c r="C176" s="74" t="s">
        <v>4</v>
      </c>
      <c r="D176" s="75"/>
      <c r="E176" s="51"/>
      <c r="F176" s="52">
        <f>F167+F175</f>
        <v>605</v>
      </c>
      <c r="G176" s="52">
        <f>G167+G175</f>
        <v>19.04</v>
      </c>
      <c r="H176" s="52">
        <f>H167+H175</f>
        <v>19.12</v>
      </c>
      <c r="I176" s="52">
        <f>I167+I175</f>
        <v>76.88</v>
      </c>
      <c r="J176" s="52">
        <f>J167+J175</f>
        <v>555.76</v>
      </c>
      <c r="K176" s="52"/>
      <c r="L176" s="52">
        <f>L167+L175</f>
        <v>88.93</v>
      </c>
    </row>
    <row r="177" spans="1:12" x14ac:dyDescent="0.2">
      <c r="A177" s="25"/>
      <c r="B177" s="26"/>
      <c r="C177" s="76" t="s">
        <v>5</v>
      </c>
      <c r="D177" s="76"/>
      <c r="E177" s="76"/>
      <c r="F177" s="27">
        <f>(F23+F41+F59+F77+F93+F109+F127+F144+F161+F176)/(IF(F23=0,0,1)+IF(F41=0,0,1)+IF(F59=0,0,1)+IF(F77=0,0,1)+IF(F93=0,0,1)+IF(F109=0,0,1)+IF(F127=0,0,1)+IF(F144=0,0,1)+IF(F161=0,0,1)+IF(F176=0,0,1))</f>
        <v>819.5</v>
      </c>
      <c r="G177" s="27">
        <f>(G23+G41+G59+G77+G93+G109+G127+G144+G161+G176)/(IF(G23=0,0,1)+IF(G41=0,0,1)+IF(G59=0,0,1)+IF(G77=0,0,1)+IF(G93=0,0,1)+IF(G109=0,0,1)+IF(G127=0,0,1)+IF(G144=0,0,1)+IF(G161=0,0,1)+IF(G176=0,0,1))</f>
        <v>18.048000000000002</v>
      </c>
      <c r="H177" s="27">
        <f>(H23+H41+H59+H77+H93+H109+H127+H144+H161+H176)/(IF(H23=0,0,1)+IF(H41=0,0,1)+IF(H59=0,0,1)+IF(H77=0,0,1)+IF(H93=0,0,1)+IF(H109=0,0,1)+IF(H127=0,0,1)+IF(H144=0,0,1)+IF(H161=0,0,1)+IF(H176=0,0,1))</f>
        <v>18.274999999999999</v>
      </c>
      <c r="I177" s="27">
        <f>(I23+I41+I59+I77+I93+I109+I127+I144+I161+I176)/(IF(I23=0,0,1)+IF(I41=0,0,1)+IF(I59=0,0,1)+IF(I77=0,0,1)+IF(I93=0,0,1)+IF(I109=0,0,1)+IF(I127=0,0,1)+IF(I144=0,0,1)+IF(I161=0,0,1)+IF(I176=0,0,1))</f>
        <v>78.294000000000011</v>
      </c>
      <c r="J177" s="27">
        <f>(J23+J41+J59+J77+J93+J109+J127+J144+J161+J176)/(IF(J23=0,0,1)+IF(J41=0,0,1)+IF(J59=0,0,1)+IF(J77=0,0,1)+IF(J93=0,0,1)+IF(J109=0,0,1)+IF(J127=0,0,1)+IF(J144=0,0,1)+IF(J161=0,0,1)+IF(J176=0,0,1))</f>
        <v>550.74300000000005</v>
      </c>
      <c r="K177" s="27"/>
      <c r="L177" s="27">
        <f>(L23+L41+L59+L77+L93+L109+L127+L144+L161+L176)/(IF(L23=0,0,1)+IF(L41=0,0,1)+IF(L59=0,0,1)+IF(L77=0,0,1)+IF(L93=0,0,1)+IF(L109=0,0,1)+IF(L127=0,0,1)+IF(L144=0,0,1)+IF(L161=0,0,1)+IF(L176=0,0,1))</f>
        <v>88.929999999999993</v>
      </c>
    </row>
  </sheetData>
  <mergeCells count="14">
    <mergeCell ref="C77:D77"/>
    <mergeCell ref="C93:D93"/>
    <mergeCell ref="C23:D23"/>
    <mergeCell ref="C177:E177"/>
    <mergeCell ref="C176:D176"/>
    <mergeCell ref="C109:D109"/>
    <mergeCell ref="C127:D127"/>
    <mergeCell ref="C144:D144"/>
    <mergeCell ref="C161:D161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dcterms:created xsi:type="dcterms:W3CDTF">2022-05-16T14:23:56Z</dcterms:created>
  <dcterms:modified xsi:type="dcterms:W3CDTF">2026-01-15T09:00:08Z</dcterms:modified>
</cp:coreProperties>
</file>